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64011"/>
  <mc:AlternateContent xmlns:mc="http://schemas.openxmlformats.org/markup-compatibility/2006">
    <mc:Choice Requires="x15">
      <x15ac:absPath xmlns:x15ac="http://schemas.microsoft.com/office/spreadsheetml/2010/11/ac" url="O:\APP\IKS-Intrexx\SST Referat Risiko_Compliancemanagement\Risikomanagement\Ordinariat\HA 6 - Grundsatzfragen und Strategie\2024\"/>
    </mc:Choice>
  </mc:AlternateContent>
  <workbookProtection lockStructure="1"/>
  <bookViews>
    <workbookView xWindow="0" yWindow="0" windowWidth="28800" windowHeight="14100"/>
  </bookViews>
  <sheets>
    <sheet name="Engagierte" sheetId="3" r:id="rId1"/>
    <sheet name="Vorgabewerte" sheetId="6" state="hidden" r:id="rId2"/>
    <sheet name="Hinweise" sheetId="5" r:id="rId3"/>
    <sheet name="Werte" sheetId="2" state="hidden" r:id="rId4"/>
  </sheets>
  <definedNames>
    <definedName name="_xlnm.Print_Titles" localSheetId="0">Engagierte!$1:$2</definedName>
    <definedName name="Taetigkeit">#REF!:INDEX(#REF!,COUNTA(#REF!),1)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3" i="3" l="1"/>
  <c r="V202" i="3"/>
  <c r="V201" i="3"/>
  <c r="V200" i="3"/>
  <c r="V199" i="3"/>
  <c r="V198" i="3"/>
  <c r="V197" i="3"/>
  <c r="V196" i="3"/>
  <c r="V195" i="3"/>
  <c r="V194" i="3"/>
  <c r="V193" i="3"/>
  <c r="V192" i="3"/>
  <c r="V191" i="3"/>
  <c r="V190" i="3"/>
  <c r="V189" i="3"/>
  <c r="V188" i="3"/>
  <c r="V187" i="3"/>
  <c r="V186" i="3"/>
  <c r="V185" i="3"/>
  <c r="V184" i="3"/>
  <c r="V183" i="3"/>
  <c r="V182" i="3"/>
  <c r="V181" i="3"/>
  <c r="V180" i="3"/>
  <c r="V179" i="3"/>
  <c r="V178" i="3"/>
  <c r="V177" i="3"/>
  <c r="V176" i="3"/>
  <c r="V175" i="3"/>
  <c r="V174" i="3"/>
  <c r="V173" i="3"/>
  <c r="V172" i="3"/>
  <c r="V171" i="3"/>
  <c r="V170" i="3"/>
  <c r="V169" i="3"/>
  <c r="V168" i="3"/>
  <c r="V167" i="3"/>
  <c r="V166" i="3"/>
  <c r="V165" i="3"/>
  <c r="V164" i="3"/>
  <c r="V163" i="3"/>
  <c r="V162" i="3"/>
  <c r="V161" i="3"/>
  <c r="V160" i="3"/>
  <c r="V159" i="3"/>
  <c r="V158" i="3"/>
  <c r="V157" i="3"/>
  <c r="V156" i="3"/>
  <c r="V155" i="3"/>
  <c r="V154" i="3"/>
  <c r="V153" i="3"/>
  <c r="V152" i="3"/>
  <c r="V151" i="3"/>
  <c r="V150" i="3"/>
  <c r="V149" i="3"/>
  <c r="V148" i="3"/>
  <c r="V147" i="3"/>
  <c r="V146" i="3"/>
  <c r="V145" i="3"/>
  <c r="V144" i="3"/>
  <c r="V143" i="3"/>
  <c r="V142" i="3"/>
  <c r="V141" i="3"/>
  <c r="V140" i="3"/>
  <c r="V139" i="3"/>
  <c r="V138" i="3"/>
  <c r="V137" i="3"/>
  <c r="V136" i="3"/>
  <c r="V135" i="3"/>
  <c r="V134" i="3"/>
  <c r="V133" i="3"/>
  <c r="V132" i="3"/>
  <c r="V131" i="3"/>
  <c r="V130" i="3"/>
  <c r="V129" i="3"/>
  <c r="V128" i="3"/>
  <c r="V127" i="3"/>
  <c r="V126" i="3"/>
  <c r="V125" i="3"/>
  <c r="V124" i="3"/>
  <c r="V123" i="3"/>
  <c r="V122" i="3"/>
  <c r="V121" i="3"/>
  <c r="V120" i="3"/>
  <c r="V119" i="3"/>
  <c r="V118" i="3"/>
  <c r="V117" i="3"/>
  <c r="V116" i="3"/>
  <c r="V115" i="3"/>
  <c r="V114" i="3"/>
  <c r="V113" i="3"/>
  <c r="V112" i="3"/>
  <c r="V111" i="3"/>
  <c r="V110" i="3"/>
  <c r="V109" i="3"/>
  <c r="V108" i="3"/>
  <c r="V107" i="3"/>
  <c r="V106" i="3"/>
  <c r="V105" i="3"/>
  <c r="V104" i="3"/>
  <c r="V103" i="3"/>
  <c r="V102" i="3"/>
  <c r="V101" i="3"/>
  <c r="V100" i="3"/>
  <c r="V99" i="3"/>
  <c r="V98" i="3"/>
  <c r="V97" i="3"/>
  <c r="V96" i="3"/>
  <c r="V95" i="3"/>
  <c r="V94" i="3"/>
  <c r="V93" i="3"/>
  <c r="V92" i="3"/>
  <c r="V91" i="3"/>
  <c r="V90" i="3"/>
  <c r="V89" i="3"/>
  <c r="V88" i="3"/>
  <c r="V87" i="3"/>
  <c r="V86" i="3"/>
  <c r="V85" i="3"/>
  <c r="V84" i="3"/>
  <c r="V83" i="3"/>
  <c r="V82" i="3"/>
  <c r="V81" i="3"/>
  <c r="V80" i="3"/>
  <c r="V79" i="3"/>
  <c r="V78" i="3"/>
  <c r="V77" i="3"/>
  <c r="V76" i="3"/>
  <c r="V75" i="3"/>
  <c r="V74" i="3"/>
  <c r="V73" i="3"/>
  <c r="V72" i="3"/>
  <c r="V71" i="3"/>
  <c r="V70" i="3"/>
  <c r="V69" i="3"/>
  <c r="V68" i="3"/>
  <c r="V67" i="3"/>
  <c r="V66" i="3"/>
  <c r="V65" i="3"/>
  <c r="V64" i="3"/>
  <c r="V63" i="3"/>
  <c r="V62" i="3"/>
  <c r="V61" i="3"/>
  <c r="V60" i="3"/>
  <c r="V59" i="3"/>
  <c r="V58" i="3"/>
  <c r="V57" i="3"/>
  <c r="V56" i="3"/>
  <c r="V55" i="3"/>
  <c r="V54" i="3"/>
  <c r="V53" i="3"/>
  <c r="V52" i="3"/>
  <c r="V51" i="3"/>
  <c r="V50" i="3"/>
  <c r="V49" i="3"/>
  <c r="V48" i="3"/>
  <c r="V47" i="3"/>
  <c r="V46" i="3"/>
  <c r="V45" i="3"/>
  <c r="V44" i="3"/>
  <c r="V43" i="3"/>
  <c r="V42" i="3"/>
  <c r="V41" i="3"/>
  <c r="V40" i="3"/>
  <c r="V39" i="3"/>
  <c r="V38" i="3"/>
  <c r="V37" i="3"/>
  <c r="V36" i="3"/>
  <c r="V35" i="3"/>
  <c r="V34" i="3"/>
  <c r="V33" i="3"/>
  <c r="V32" i="3"/>
  <c r="V31" i="3"/>
  <c r="V30" i="3"/>
  <c r="V29" i="3"/>
  <c r="V28" i="3"/>
  <c r="V27" i="3"/>
  <c r="V26" i="3"/>
  <c r="V25" i="3"/>
  <c r="V24" i="3"/>
  <c r="V23" i="3"/>
  <c r="V22" i="3"/>
  <c r="V21" i="3"/>
  <c r="V20" i="3"/>
  <c r="V19" i="3"/>
  <c r="V18" i="3"/>
  <c r="V17" i="3"/>
  <c r="V16" i="3"/>
  <c r="V15" i="3"/>
  <c r="V14" i="3"/>
  <c r="V13" i="3"/>
  <c r="V12" i="3"/>
  <c r="V11" i="3"/>
  <c r="V10" i="3"/>
  <c r="V9" i="3"/>
  <c r="V8" i="3"/>
  <c r="V7" i="3"/>
  <c r="V6" i="3"/>
  <c r="V5" i="3"/>
  <c r="V4" i="3"/>
  <c r="AJ3" i="3" l="1"/>
  <c r="AI3" i="3" s="1"/>
  <c r="AJ4" i="3"/>
  <c r="AI4" i="3" s="1"/>
  <c r="AJ5" i="3"/>
  <c r="AI5" i="3" s="1"/>
  <c r="AJ6" i="3"/>
  <c r="AI6" i="3" s="1"/>
  <c r="AJ7" i="3"/>
  <c r="AI7" i="3" s="1"/>
  <c r="AJ8" i="3"/>
  <c r="AI8" i="3" s="1"/>
  <c r="AJ9" i="3"/>
  <c r="AI9" i="3" s="1"/>
  <c r="AJ10" i="3"/>
  <c r="AI10" i="3" s="1"/>
  <c r="AJ11" i="3"/>
  <c r="AI11" i="3" s="1"/>
  <c r="AJ12" i="3"/>
  <c r="AI12" i="3" s="1"/>
  <c r="AJ13" i="3"/>
  <c r="AI13" i="3" s="1"/>
  <c r="AJ14" i="3"/>
  <c r="AI14" i="3" s="1"/>
  <c r="AJ15" i="3"/>
  <c r="AI15" i="3" s="1"/>
  <c r="AJ16" i="3"/>
  <c r="AI16" i="3" s="1"/>
  <c r="AJ17" i="3"/>
  <c r="AI17" i="3" s="1"/>
  <c r="AJ18" i="3"/>
  <c r="AI18" i="3" s="1"/>
  <c r="AJ19" i="3"/>
  <c r="AI19" i="3" s="1"/>
  <c r="AJ20" i="3"/>
  <c r="AI20" i="3" s="1"/>
  <c r="AJ21" i="3"/>
  <c r="AI21" i="3" s="1"/>
  <c r="AJ22" i="3"/>
  <c r="AI22" i="3" s="1"/>
  <c r="AJ23" i="3"/>
  <c r="AI23" i="3" s="1"/>
  <c r="AJ24" i="3"/>
  <c r="AI24" i="3" s="1"/>
  <c r="AJ25" i="3"/>
  <c r="AI25" i="3" s="1"/>
  <c r="AJ26" i="3"/>
  <c r="AI26" i="3" s="1"/>
  <c r="AJ27" i="3"/>
  <c r="AI27" i="3" s="1"/>
  <c r="AJ28" i="3"/>
  <c r="AI28" i="3" s="1"/>
  <c r="AJ29" i="3"/>
  <c r="AI29" i="3" s="1"/>
  <c r="AJ30" i="3"/>
  <c r="AI30" i="3" s="1"/>
  <c r="AJ31" i="3"/>
  <c r="AI31" i="3" s="1"/>
  <c r="AJ32" i="3"/>
  <c r="AI32" i="3" s="1"/>
  <c r="AJ33" i="3"/>
  <c r="AI33" i="3" s="1"/>
  <c r="AJ34" i="3"/>
  <c r="AI34" i="3" s="1"/>
  <c r="AJ35" i="3"/>
  <c r="AI35" i="3" s="1"/>
  <c r="AJ36" i="3"/>
  <c r="AI36" i="3" s="1"/>
  <c r="AJ37" i="3"/>
  <c r="AI37" i="3" s="1"/>
  <c r="AJ38" i="3"/>
  <c r="AI38" i="3" s="1"/>
  <c r="AJ39" i="3"/>
  <c r="AI39" i="3" s="1"/>
  <c r="AJ40" i="3"/>
  <c r="AI40" i="3" s="1"/>
  <c r="AJ41" i="3"/>
  <c r="AI41" i="3" s="1"/>
  <c r="AJ42" i="3"/>
  <c r="AI42" i="3" s="1"/>
  <c r="AJ43" i="3"/>
  <c r="AI43" i="3" s="1"/>
  <c r="AJ44" i="3"/>
  <c r="AI44" i="3" s="1"/>
  <c r="AJ45" i="3"/>
  <c r="AI45" i="3" s="1"/>
  <c r="AJ46" i="3"/>
  <c r="AI46" i="3" s="1"/>
  <c r="AJ47" i="3"/>
  <c r="AI47" i="3" s="1"/>
  <c r="AJ48" i="3"/>
  <c r="AI48" i="3" s="1"/>
  <c r="AJ49" i="3"/>
  <c r="AI49" i="3" s="1"/>
  <c r="AJ50" i="3"/>
  <c r="AI50" i="3" s="1"/>
  <c r="AJ51" i="3"/>
  <c r="AI51" i="3" s="1"/>
  <c r="AJ52" i="3"/>
  <c r="AI52" i="3" s="1"/>
  <c r="AJ53" i="3"/>
  <c r="AI53" i="3" s="1"/>
  <c r="AJ54" i="3"/>
  <c r="AI54" i="3" s="1"/>
  <c r="AJ55" i="3"/>
  <c r="AI55" i="3" s="1"/>
  <c r="AJ56" i="3"/>
  <c r="AI56" i="3" s="1"/>
  <c r="AJ57" i="3"/>
  <c r="AI57" i="3" s="1"/>
  <c r="AJ58" i="3"/>
  <c r="AI58" i="3" s="1"/>
  <c r="AJ59" i="3"/>
  <c r="AI59" i="3" s="1"/>
  <c r="AJ60" i="3"/>
  <c r="AI60" i="3" s="1"/>
  <c r="AJ61" i="3"/>
  <c r="AI61" i="3" s="1"/>
  <c r="AJ62" i="3"/>
  <c r="AI62" i="3" s="1"/>
  <c r="AJ63" i="3"/>
  <c r="AI63" i="3" s="1"/>
  <c r="AJ64" i="3"/>
  <c r="AI64" i="3" s="1"/>
  <c r="AJ65" i="3"/>
  <c r="AI65" i="3" s="1"/>
  <c r="AJ66" i="3"/>
  <c r="AI66" i="3" s="1"/>
  <c r="AJ67" i="3"/>
  <c r="AI67" i="3" s="1"/>
  <c r="AJ68" i="3"/>
  <c r="AI68" i="3" s="1"/>
  <c r="AJ69" i="3"/>
  <c r="AI69" i="3" s="1"/>
  <c r="AJ70" i="3"/>
  <c r="AI70" i="3" s="1"/>
  <c r="AJ71" i="3"/>
  <c r="AI71" i="3" s="1"/>
  <c r="AJ72" i="3"/>
  <c r="AI72" i="3" s="1"/>
  <c r="AJ73" i="3"/>
  <c r="AI73" i="3" s="1"/>
  <c r="AJ74" i="3"/>
  <c r="AI74" i="3" s="1"/>
  <c r="AJ75" i="3"/>
  <c r="AI75" i="3" s="1"/>
  <c r="AJ76" i="3"/>
  <c r="AI76" i="3" s="1"/>
  <c r="AJ77" i="3"/>
  <c r="AI77" i="3" s="1"/>
  <c r="AJ78" i="3"/>
  <c r="AI78" i="3" s="1"/>
  <c r="AJ79" i="3"/>
  <c r="AI79" i="3" s="1"/>
  <c r="AJ80" i="3"/>
  <c r="AI80" i="3" s="1"/>
  <c r="AJ81" i="3"/>
  <c r="AI81" i="3" s="1"/>
  <c r="AJ82" i="3"/>
  <c r="AI82" i="3" s="1"/>
  <c r="AJ83" i="3"/>
  <c r="AI83" i="3" s="1"/>
  <c r="AJ84" i="3"/>
  <c r="AI84" i="3" s="1"/>
  <c r="AJ85" i="3"/>
  <c r="AI85" i="3" s="1"/>
  <c r="AJ86" i="3"/>
  <c r="AI86" i="3" s="1"/>
  <c r="AJ87" i="3"/>
  <c r="AI87" i="3" s="1"/>
  <c r="AJ88" i="3"/>
  <c r="AI88" i="3" s="1"/>
  <c r="AJ89" i="3"/>
  <c r="AI89" i="3" s="1"/>
  <c r="AJ90" i="3"/>
  <c r="AI90" i="3" s="1"/>
  <c r="AJ91" i="3"/>
  <c r="AI91" i="3" s="1"/>
  <c r="AJ92" i="3"/>
  <c r="AI92" i="3" s="1"/>
  <c r="AJ93" i="3"/>
  <c r="AI93" i="3" s="1"/>
  <c r="AJ94" i="3"/>
  <c r="AI94" i="3" s="1"/>
  <c r="AJ95" i="3"/>
  <c r="AI95" i="3" s="1"/>
  <c r="AJ96" i="3"/>
  <c r="AI96" i="3" s="1"/>
  <c r="AJ97" i="3"/>
  <c r="AI97" i="3" s="1"/>
  <c r="AJ98" i="3"/>
  <c r="AI98" i="3" s="1"/>
  <c r="AJ99" i="3"/>
  <c r="AI99" i="3" s="1"/>
  <c r="AJ100" i="3"/>
  <c r="AI100" i="3" s="1"/>
  <c r="AJ101" i="3"/>
  <c r="AI101" i="3" s="1"/>
  <c r="AJ102" i="3"/>
  <c r="AI102" i="3" s="1"/>
  <c r="AJ103" i="3"/>
  <c r="AI103" i="3" s="1"/>
  <c r="AJ104" i="3"/>
  <c r="AI104" i="3" s="1"/>
  <c r="AJ105" i="3"/>
  <c r="AI105" i="3" s="1"/>
  <c r="AJ106" i="3"/>
  <c r="AI106" i="3" s="1"/>
  <c r="AJ107" i="3"/>
  <c r="AI107" i="3" s="1"/>
  <c r="AJ108" i="3"/>
  <c r="AI108" i="3" s="1"/>
  <c r="AJ109" i="3"/>
  <c r="AI109" i="3" s="1"/>
  <c r="AJ110" i="3"/>
  <c r="AI110" i="3" s="1"/>
  <c r="AJ111" i="3"/>
  <c r="AI111" i="3" s="1"/>
  <c r="AJ112" i="3"/>
  <c r="AI112" i="3" s="1"/>
  <c r="AJ113" i="3"/>
  <c r="AI113" i="3" s="1"/>
  <c r="AJ114" i="3"/>
  <c r="AI114" i="3" s="1"/>
  <c r="AJ115" i="3"/>
  <c r="AI115" i="3" s="1"/>
  <c r="AJ116" i="3"/>
  <c r="AI116" i="3" s="1"/>
  <c r="AJ117" i="3"/>
  <c r="AI117" i="3" s="1"/>
  <c r="AJ118" i="3"/>
  <c r="AI118" i="3" s="1"/>
  <c r="AJ119" i="3"/>
  <c r="AI119" i="3" s="1"/>
  <c r="AJ120" i="3"/>
  <c r="AI120" i="3" s="1"/>
  <c r="AJ121" i="3"/>
  <c r="AI121" i="3" s="1"/>
  <c r="AJ122" i="3"/>
  <c r="AI122" i="3" s="1"/>
  <c r="AJ123" i="3"/>
  <c r="AI123" i="3" s="1"/>
  <c r="AJ124" i="3"/>
  <c r="AI124" i="3" s="1"/>
  <c r="AJ125" i="3"/>
  <c r="AI125" i="3" s="1"/>
  <c r="AJ126" i="3"/>
  <c r="AI126" i="3" s="1"/>
  <c r="AJ127" i="3"/>
  <c r="AI127" i="3" s="1"/>
  <c r="AJ128" i="3"/>
  <c r="AI128" i="3" s="1"/>
  <c r="AJ129" i="3"/>
  <c r="AI129" i="3" s="1"/>
  <c r="AJ130" i="3"/>
  <c r="AI130" i="3" s="1"/>
  <c r="AJ131" i="3"/>
  <c r="AI131" i="3" s="1"/>
  <c r="AJ132" i="3"/>
  <c r="AI132" i="3" s="1"/>
  <c r="AJ133" i="3"/>
  <c r="AI133" i="3" s="1"/>
  <c r="AJ134" i="3"/>
  <c r="AI134" i="3" s="1"/>
  <c r="AJ135" i="3"/>
  <c r="AI135" i="3" s="1"/>
  <c r="AJ136" i="3"/>
  <c r="AI136" i="3" s="1"/>
  <c r="AJ137" i="3"/>
  <c r="AI137" i="3" s="1"/>
  <c r="AJ138" i="3"/>
  <c r="AI138" i="3" s="1"/>
  <c r="AJ139" i="3"/>
  <c r="AI139" i="3" s="1"/>
  <c r="AJ140" i="3"/>
  <c r="AI140" i="3" s="1"/>
  <c r="AJ141" i="3"/>
  <c r="AI141" i="3" s="1"/>
  <c r="AJ142" i="3"/>
  <c r="AI142" i="3" s="1"/>
  <c r="AJ143" i="3"/>
  <c r="AI143" i="3" s="1"/>
  <c r="AJ144" i="3"/>
  <c r="AI144" i="3" s="1"/>
  <c r="AJ145" i="3"/>
  <c r="AI145" i="3" s="1"/>
  <c r="AJ146" i="3"/>
  <c r="AI146" i="3" s="1"/>
  <c r="AJ147" i="3"/>
  <c r="AI147" i="3" s="1"/>
  <c r="AJ148" i="3"/>
  <c r="AI148" i="3" s="1"/>
  <c r="AJ149" i="3"/>
  <c r="AI149" i="3" s="1"/>
  <c r="AJ150" i="3"/>
  <c r="AI150" i="3" s="1"/>
  <c r="AJ151" i="3"/>
  <c r="AI151" i="3" s="1"/>
  <c r="AJ152" i="3"/>
  <c r="AI152" i="3" s="1"/>
  <c r="AJ153" i="3"/>
  <c r="AI153" i="3" s="1"/>
  <c r="AJ154" i="3"/>
  <c r="AI154" i="3" s="1"/>
  <c r="AJ155" i="3"/>
  <c r="AI155" i="3" s="1"/>
  <c r="AJ156" i="3"/>
  <c r="AI156" i="3" s="1"/>
  <c r="AJ157" i="3"/>
  <c r="AI157" i="3" s="1"/>
  <c r="AJ158" i="3"/>
  <c r="AI158" i="3" s="1"/>
  <c r="AJ159" i="3"/>
  <c r="AI159" i="3" s="1"/>
  <c r="AJ160" i="3"/>
  <c r="AI160" i="3" s="1"/>
  <c r="AJ161" i="3"/>
  <c r="AI161" i="3" s="1"/>
  <c r="AJ162" i="3"/>
  <c r="AI162" i="3" s="1"/>
  <c r="AJ163" i="3"/>
  <c r="AI163" i="3" s="1"/>
  <c r="AJ164" i="3"/>
  <c r="AI164" i="3" s="1"/>
  <c r="AJ165" i="3"/>
  <c r="AI165" i="3" s="1"/>
  <c r="AJ166" i="3"/>
  <c r="AI166" i="3" s="1"/>
  <c r="AJ167" i="3"/>
  <c r="AI167" i="3" s="1"/>
  <c r="AJ168" i="3"/>
  <c r="AI168" i="3" s="1"/>
  <c r="AJ169" i="3"/>
  <c r="AI169" i="3" s="1"/>
  <c r="AJ170" i="3"/>
  <c r="AI170" i="3" s="1"/>
  <c r="AJ171" i="3"/>
  <c r="AI171" i="3" s="1"/>
  <c r="AJ172" i="3"/>
  <c r="AI172" i="3" s="1"/>
  <c r="AJ173" i="3"/>
  <c r="AI173" i="3" s="1"/>
  <c r="AJ174" i="3"/>
  <c r="AI174" i="3" s="1"/>
  <c r="AJ175" i="3"/>
  <c r="AI175" i="3" s="1"/>
  <c r="AJ176" i="3"/>
  <c r="AI176" i="3" s="1"/>
  <c r="AJ177" i="3"/>
  <c r="AI177" i="3" s="1"/>
  <c r="AJ178" i="3"/>
  <c r="AI178" i="3" s="1"/>
  <c r="AJ179" i="3"/>
  <c r="AI179" i="3" s="1"/>
  <c r="AJ180" i="3"/>
  <c r="AI180" i="3" s="1"/>
  <c r="AJ181" i="3"/>
  <c r="AI181" i="3" s="1"/>
  <c r="AJ182" i="3"/>
  <c r="AI182" i="3" s="1"/>
  <c r="AJ183" i="3"/>
  <c r="AI183" i="3" s="1"/>
  <c r="AJ184" i="3"/>
  <c r="AI184" i="3" s="1"/>
  <c r="AJ185" i="3"/>
  <c r="AI185" i="3" s="1"/>
  <c r="AJ186" i="3"/>
  <c r="AI186" i="3" s="1"/>
  <c r="AJ187" i="3"/>
  <c r="AI187" i="3" s="1"/>
  <c r="AJ188" i="3"/>
  <c r="AI188" i="3" s="1"/>
  <c r="AJ189" i="3"/>
  <c r="AI189" i="3" s="1"/>
  <c r="AJ190" i="3"/>
  <c r="AI190" i="3" s="1"/>
  <c r="AJ191" i="3"/>
  <c r="AI191" i="3" s="1"/>
  <c r="AJ192" i="3"/>
  <c r="AI192" i="3" s="1"/>
  <c r="AJ193" i="3"/>
  <c r="AI193" i="3" s="1"/>
  <c r="AJ194" i="3"/>
  <c r="AI194" i="3" s="1"/>
  <c r="AJ195" i="3"/>
  <c r="AI195" i="3" s="1"/>
  <c r="AJ196" i="3"/>
  <c r="AI196" i="3" s="1"/>
  <c r="AJ197" i="3"/>
  <c r="AI197" i="3" s="1"/>
  <c r="AJ198" i="3"/>
  <c r="AI198" i="3" s="1"/>
  <c r="AJ199" i="3"/>
  <c r="AI199" i="3" s="1"/>
  <c r="AJ200" i="3"/>
  <c r="AI200" i="3" s="1"/>
  <c r="AJ201" i="3"/>
  <c r="AI201" i="3" s="1"/>
  <c r="AJ202" i="3"/>
  <c r="AI202" i="3" s="1"/>
  <c r="AD3" i="3"/>
  <c r="AC3" i="3" s="1"/>
  <c r="AD4" i="3"/>
  <c r="AC4" i="3" s="1"/>
  <c r="AD5" i="3"/>
  <c r="AC5" i="3" s="1"/>
  <c r="AD6" i="3"/>
  <c r="AC6" i="3" s="1"/>
  <c r="AD7" i="3"/>
  <c r="AC7" i="3" s="1"/>
  <c r="AD8" i="3"/>
  <c r="AC8" i="3" s="1"/>
  <c r="AD9" i="3"/>
  <c r="AC9" i="3" s="1"/>
  <c r="AD10" i="3"/>
  <c r="AC10" i="3" s="1"/>
  <c r="AD11" i="3"/>
  <c r="AC11" i="3" s="1"/>
  <c r="AD12" i="3"/>
  <c r="AC12" i="3" s="1"/>
  <c r="AD13" i="3"/>
  <c r="AC13" i="3" s="1"/>
  <c r="AD14" i="3"/>
  <c r="AC14" i="3" s="1"/>
  <c r="AD15" i="3"/>
  <c r="AC15" i="3" s="1"/>
  <c r="AD16" i="3"/>
  <c r="AC16" i="3" s="1"/>
  <c r="AD17" i="3"/>
  <c r="AC17" i="3" s="1"/>
  <c r="AD18" i="3"/>
  <c r="AC18" i="3" s="1"/>
  <c r="AD19" i="3"/>
  <c r="AC19" i="3" s="1"/>
  <c r="AD20" i="3"/>
  <c r="AC20" i="3" s="1"/>
  <c r="AD21" i="3"/>
  <c r="AC21" i="3" s="1"/>
  <c r="AD22" i="3"/>
  <c r="AC22" i="3" s="1"/>
  <c r="AD23" i="3"/>
  <c r="AC23" i="3" s="1"/>
  <c r="AD24" i="3"/>
  <c r="AC24" i="3" s="1"/>
  <c r="AD25" i="3"/>
  <c r="AC25" i="3" s="1"/>
  <c r="AD26" i="3"/>
  <c r="AC26" i="3" s="1"/>
  <c r="AD27" i="3"/>
  <c r="AC27" i="3" s="1"/>
  <c r="AD28" i="3"/>
  <c r="AC28" i="3" s="1"/>
  <c r="AD29" i="3"/>
  <c r="AC29" i="3" s="1"/>
  <c r="AD30" i="3"/>
  <c r="AC30" i="3" s="1"/>
  <c r="AD31" i="3"/>
  <c r="AC31" i="3" s="1"/>
  <c r="AD32" i="3"/>
  <c r="AC32" i="3" s="1"/>
  <c r="AD33" i="3"/>
  <c r="AC33" i="3" s="1"/>
  <c r="AD34" i="3"/>
  <c r="AC34" i="3" s="1"/>
  <c r="AD35" i="3"/>
  <c r="AC35" i="3" s="1"/>
  <c r="AD36" i="3"/>
  <c r="AC36" i="3" s="1"/>
  <c r="AD37" i="3"/>
  <c r="AC37" i="3" s="1"/>
  <c r="AD38" i="3"/>
  <c r="AC38" i="3" s="1"/>
  <c r="AD39" i="3"/>
  <c r="AC39" i="3" s="1"/>
  <c r="AD40" i="3"/>
  <c r="AC40" i="3" s="1"/>
  <c r="AD41" i="3"/>
  <c r="AC41" i="3" s="1"/>
  <c r="AD42" i="3"/>
  <c r="AC42" i="3" s="1"/>
  <c r="AD43" i="3"/>
  <c r="AC43" i="3" s="1"/>
  <c r="AD44" i="3"/>
  <c r="AC44" i="3" s="1"/>
  <c r="AD45" i="3"/>
  <c r="AC45" i="3" s="1"/>
  <c r="AD46" i="3"/>
  <c r="AC46" i="3" s="1"/>
  <c r="AD47" i="3"/>
  <c r="AC47" i="3" s="1"/>
  <c r="AD48" i="3"/>
  <c r="AC48" i="3" s="1"/>
  <c r="AD49" i="3"/>
  <c r="AC49" i="3" s="1"/>
  <c r="AD50" i="3"/>
  <c r="AC50" i="3" s="1"/>
  <c r="AD51" i="3"/>
  <c r="AC51" i="3" s="1"/>
  <c r="AD52" i="3"/>
  <c r="AC52" i="3" s="1"/>
  <c r="AD53" i="3"/>
  <c r="AC53" i="3" s="1"/>
  <c r="AD54" i="3"/>
  <c r="AC54" i="3" s="1"/>
  <c r="AD55" i="3"/>
  <c r="AC55" i="3" s="1"/>
  <c r="AD56" i="3"/>
  <c r="AC56" i="3" s="1"/>
  <c r="AD57" i="3"/>
  <c r="AC57" i="3" s="1"/>
  <c r="AD58" i="3"/>
  <c r="AC58" i="3" s="1"/>
  <c r="AD59" i="3"/>
  <c r="AC59" i="3" s="1"/>
  <c r="AD60" i="3"/>
  <c r="AC60" i="3" s="1"/>
  <c r="AD61" i="3"/>
  <c r="AC61" i="3" s="1"/>
  <c r="AD62" i="3"/>
  <c r="AC62" i="3" s="1"/>
  <c r="AD63" i="3"/>
  <c r="AC63" i="3" s="1"/>
  <c r="AD64" i="3"/>
  <c r="AC64" i="3" s="1"/>
  <c r="AD65" i="3"/>
  <c r="AC65" i="3" s="1"/>
  <c r="AD66" i="3"/>
  <c r="AC66" i="3" s="1"/>
  <c r="AD67" i="3"/>
  <c r="AC67" i="3" s="1"/>
  <c r="AD68" i="3"/>
  <c r="AC68" i="3" s="1"/>
  <c r="AD69" i="3"/>
  <c r="AC69" i="3" s="1"/>
  <c r="AD70" i="3"/>
  <c r="AC70" i="3" s="1"/>
  <c r="AD71" i="3"/>
  <c r="AC71" i="3" s="1"/>
  <c r="AD72" i="3"/>
  <c r="AC72" i="3" s="1"/>
  <c r="AD73" i="3"/>
  <c r="AC73" i="3" s="1"/>
  <c r="AD74" i="3"/>
  <c r="AC74" i="3" s="1"/>
  <c r="AD75" i="3"/>
  <c r="AC75" i="3" s="1"/>
  <c r="AD76" i="3"/>
  <c r="AC76" i="3" s="1"/>
  <c r="AD77" i="3"/>
  <c r="AC77" i="3" s="1"/>
  <c r="AD78" i="3"/>
  <c r="AC78" i="3" s="1"/>
  <c r="AD79" i="3"/>
  <c r="AC79" i="3" s="1"/>
  <c r="AD80" i="3"/>
  <c r="AC80" i="3" s="1"/>
  <c r="AD81" i="3"/>
  <c r="AC81" i="3" s="1"/>
  <c r="AD82" i="3"/>
  <c r="AC82" i="3" s="1"/>
  <c r="AD83" i="3"/>
  <c r="AC83" i="3" s="1"/>
  <c r="AD84" i="3"/>
  <c r="AC84" i="3" s="1"/>
  <c r="AD85" i="3"/>
  <c r="AC85" i="3" s="1"/>
  <c r="AD86" i="3"/>
  <c r="AC86" i="3" s="1"/>
  <c r="AD87" i="3"/>
  <c r="AC87" i="3" s="1"/>
  <c r="AD88" i="3"/>
  <c r="AC88" i="3" s="1"/>
  <c r="AD89" i="3"/>
  <c r="AC89" i="3" s="1"/>
  <c r="AD90" i="3"/>
  <c r="AC90" i="3" s="1"/>
  <c r="AD91" i="3"/>
  <c r="AC91" i="3" s="1"/>
  <c r="AD92" i="3"/>
  <c r="AC92" i="3" s="1"/>
  <c r="AD93" i="3"/>
  <c r="AC93" i="3" s="1"/>
  <c r="AD94" i="3"/>
  <c r="AC94" i="3" s="1"/>
  <c r="AD95" i="3"/>
  <c r="AC95" i="3" s="1"/>
  <c r="AD96" i="3"/>
  <c r="AC96" i="3" s="1"/>
  <c r="AD97" i="3"/>
  <c r="AC97" i="3" s="1"/>
  <c r="AD98" i="3"/>
  <c r="AC98" i="3" s="1"/>
  <c r="AD99" i="3"/>
  <c r="AC99" i="3" s="1"/>
  <c r="AD100" i="3"/>
  <c r="AC100" i="3" s="1"/>
  <c r="AD101" i="3"/>
  <c r="AC101" i="3" s="1"/>
  <c r="AD102" i="3"/>
  <c r="AC102" i="3" s="1"/>
  <c r="AD103" i="3"/>
  <c r="AC103" i="3" s="1"/>
  <c r="AD104" i="3"/>
  <c r="AC104" i="3" s="1"/>
  <c r="AD105" i="3"/>
  <c r="AC105" i="3" s="1"/>
  <c r="AD106" i="3"/>
  <c r="AC106" i="3" s="1"/>
  <c r="AD107" i="3"/>
  <c r="AC107" i="3" s="1"/>
  <c r="AD108" i="3"/>
  <c r="AC108" i="3" s="1"/>
  <c r="AD109" i="3"/>
  <c r="AC109" i="3" s="1"/>
  <c r="AD110" i="3"/>
  <c r="AC110" i="3" s="1"/>
  <c r="AD111" i="3"/>
  <c r="AC111" i="3" s="1"/>
  <c r="AD112" i="3"/>
  <c r="AC112" i="3" s="1"/>
  <c r="AD113" i="3"/>
  <c r="AC113" i="3" s="1"/>
  <c r="AD114" i="3"/>
  <c r="AC114" i="3" s="1"/>
  <c r="AD115" i="3"/>
  <c r="AC115" i="3" s="1"/>
  <c r="AD116" i="3"/>
  <c r="AC116" i="3" s="1"/>
  <c r="AD117" i="3"/>
  <c r="AC117" i="3" s="1"/>
  <c r="AD118" i="3"/>
  <c r="AC118" i="3" s="1"/>
  <c r="AD119" i="3"/>
  <c r="AC119" i="3" s="1"/>
  <c r="AD120" i="3"/>
  <c r="AC120" i="3" s="1"/>
  <c r="AD121" i="3"/>
  <c r="AC121" i="3" s="1"/>
  <c r="AD122" i="3"/>
  <c r="AC122" i="3" s="1"/>
  <c r="AD123" i="3"/>
  <c r="AC123" i="3" s="1"/>
  <c r="AD124" i="3"/>
  <c r="AC124" i="3" s="1"/>
  <c r="AD125" i="3"/>
  <c r="AC125" i="3" s="1"/>
  <c r="AD126" i="3"/>
  <c r="AC126" i="3" s="1"/>
  <c r="AD127" i="3"/>
  <c r="AC127" i="3" s="1"/>
  <c r="AD128" i="3"/>
  <c r="AC128" i="3" s="1"/>
  <c r="AD129" i="3"/>
  <c r="AC129" i="3" s="1"/>
  <c r="AD130" i="3"/>
  <c r="AC130" i="3" s="1"/>
  <c r="AD131" i="3"/>
  <c r="AC131" i="3" s="1"/>
  <c r="AD132" i="3"/>
  <c r="AC132" i="3" s="1"/>
  <c r="AD133" i="3"/>
  <c r="AC133" i="3" s="1"/>
  <c r="AD134" i="3"/>
  <c r="AC134" i="3" s="1"/>
  <c r="AD135" i="3"/>
  <c r="AC135" i="3" s="1"/>
  <c r="AD136" i="3"/>
  <c r="AC136" i="3" s="1"/>
  <c r="AD137" i="3"/>
  <c r="AC137" i="3" s="1"/>
  <c r="AD138" i="3"/>
  <c r="AC138" i="3" s="1"/>
  <c r="AD139" i="3"/>
  <c r="AC139" i="3" s="1"/>
  <c r="AD140" i="3"/>
  <c r="AC140" i="3" s="1"/>
  <c r="AD141" i="3"/>
  <c r="AC141" i="3" s="1"/>
  <c r="AD142" i="3"/>
  <c r="AC142" i="3" s="1"/>
  <c r="AD143" i="3"/>
  <c r="AC143" i="3" s="1"/>
  <c r="AD144" i="3"/>
  <c r="AC144" i="3" s="1"/>
  <c r="AD145" i="3"/>
  <c r="AC145" i="3" s="1"/>
  <c r="AD146" i="3"/>
  <c r="AC146" i="3" s="1"/>
  <c r="AD147" i="3"/>
  <c r="AC147" i="3" s="1"/>
  <c r="AD148" i="3"/>
  <c r="AC148" i="3" s="1"/>
  <c r="AD149" i="3"/>
  <c r="AC149" i="3" s="1"/>
  <c r="AD150" i="3"/>
  <c r="AC150" i="3" s="1"/>
  <c r="AD151" i="3"/>
  <c r="AC151" i="3" s="1"/>
  <c r="AD152" i="3"/>
  <c r="AC152" i="3" s="1"/>
  <c r="AD153" i="3"/>
  <c r="AC153" i="3" s="1"/>
  <c r="AD154" i="3"/>
  <c r="AC154" i="3" s="1"/>
  <c r="AD155" i="3"/>
  <c r="AC155" i="3" s="1"/>
  <c r="AD156" i="3"/>
  <c r="AC156" i="3" s="1"/>
  <c r="AD157" i="3"/>
  <c r="AC157" i="3" s="1"/>
  <c r="AD158" i="3"/>
  <c r="AC158" i="3" s="1"/>
  <c r="AD159" i="3"/>
  <c r="AC159" i="3" s="1"/>
  <c r="AD160" i="3"/>
  <c r="AC160" i="3" s="1"/>
  <c r="AD161" i="3"/>
  <c r="AC161" i="3" s="1"/>
  <c r="AD162" i="3"/>
  <c r="AC162" i="3" s="1"/>
  <c r="AD163" i="3"/>
  <c r="AC163" i="3" s="1"/>
  <c r="AD164" i="3"/>
  <c r="AC164" i="3" s="1"/>
  <c r="AD165" i="3"/>
  <c r="AC165" i="3" s="1"/>
  <c r="AD166" i="3"/>
  <c r="AC166" i="3" s="1"/>
  <c r="AD167" i="3"/>
  <c r="AC167" i="3" s="1"/>
  <c r="AD168" i="3"/>
  <c r="AC168" i="3" s="1"/>
  <c r="AD169" i="3"/>
  <c r="AC169" i="3" s="1"/>
  <c r="AD170" i="3"/>
  <c r="AC170" i="3" s="1"/>
  <c r="AD171" i="3"/>
  <c r="AC171" i="3" s="1"/>
  <c r="AD172" i="3"/>
  <c r="AC172" i="3" s="1"/>
  <c r="AD173" i="3"/>
  <c r="AC173" i="3" s="1"/>
  <c r="AD174" i="3"/>
  <c r="AC174" i="3" s="1"/>
  <c r="AD175" i="3"/>
  <c r="AC175" i="3" s="1"/>
  <c r="AD176" i="3"/>
  <c r="AC176" i="3" s="1"/>
  <c r="AD177" i="3"/>
  <c r="AC177" i="3" s="1"/>
  <c r="AD178" i="3"/>
  <c r="AC178" i="3" s="1"/>
  <c r="AD179" i="3"/>
  <c r="AC179" i="3" s="1"/>
  <c r="AD180" i="3"/>
  <c r="AC180" i="3" s="1"/>
  <c r="AD181" i="3"/>
  <c r="AC181" i="3" s="1"/>
  <c r="AD182" i="3"/>
  <c r="AC182" i="3" s="1"/>
  <c r="AD183" i="3"/>
  <c r="AC183" i="3" s="1"/>
  <c r="AD184" i="3"/>
  <c r="AC184" i="3" s="1"/>
  <c r="AD185" i="3"/>
  <c r="AC185" i="3" s="1"/>
  <c r="AD186" i="3"/>
  <c r="AC186" i="3" s="1"/>
  <c r="AD187" i="3"/>
  <c r="AC187" i="3" s="1"/>
  <c r="AD188" i="3"/>
  <c r="AC188" i="3" s="1"/>
  <c r="AD189" i="3"/>
  <c r="AC189" i="3" s="1"/>
  <c r="AD190" i="3"/>
  <c r="AC190" i="3" s="1"/>
  <c r="AD191" i="3"/>
  <c r="AC191" i="3" s="1"/>
  <c r="AD192" i="3"/>
  <c r="AC192" i="3" s="1"/>
  <c r="AD193" i="3"/>
  <c r="AC193" i="3" s="1"/>
  <c r="AD194" i="3"/>
  <c r="AC194" i="3" s="1"/>
  <c r="AD195" i="3"/>
  <c r="AC195" i="3" s="1"/>
  <c r="AD196" i="3"/>
  <c r="AC196" i="3" s="1"/>
  <c r="AD197" i="3"/>
  <c r="AC197" i="3" s="1"/>
  <c r="AD198" i="3"/>
  <c r="AC198" i="3" s="1"/>
  <c r="AD199" i="3"/>
  <c r="AC199" i="3" s="1"/>
  <c r="AD200" i="3"/>
  <c r="AC200" i="3" s="1"/>
  <c r="AD201" i="3"/>
  <c r="AC201" i="3" s="1"/>
  <c r="AD202" i="3"/>
  <c r="AC202" i="3" s="1"/>
  <c r="Z3" i="3"/>
  <c r="Y3" i="3" s="1"/>
  <c r="Z4" i="3"/>
  <c r="Y4" i="3" s="1"/>
  <c r="Z5" i="3"/>
  <c r="Y5" i="3" s="1"/>
  <c r="Z6" i="3"/>
  <c r="Y6" i="3" s="1"/>
  <c r="Z7" i="3"/>
  <c r="Y7" i="3" s="1"/>
  <c r="Z8" i="3"/>
  <c r="Y8" i="3" s="1"/>
  <c r="Z9" i="3"/>
  <c r="Y9" i="3" s="1"/>
  <c r="Z10" i="3"/>
  <c r="Y10" i="3" s="1"/>
  <c r="Z11" i="3"/>
  <c r="Y11" i="3" s="1"/>
  <c r="Z12" i="3"/>
  <c r="Y12" i="3" s="1"/>
  <c r="Z13" i="3"/>
  <c r="Y13" i="3" s="1"/>
  <c r="Z14" i="3"/>
  <c r="Y14" i="3" s="1"/>
  <c r="Z15" i="3"/>
  <c r="Y15" i="3" s="1"/>
  <c r="Z16" i="3"/>
  <c r="Y16" i="3" s="1"/>
  <c r="Z17" i="3"/>
  <c r="Y17" i="3" s="1"/>
  <c r="Z18" i="3"/>
  <c r="Y18" i="3" s="1"/>
  <c r="Z19" i="3"/>
  <c r="Y19" i="3" s="1"/>
  <c r="Z20" i="3"/>
  <c r="Y20" i="3" s="1"/>
  <c r="Z21" i="3"/>
  <c r="Y21" i="3" s="1"/>
  <c r="Z22" i="3"/>
  <c r="Y22" i="3" s="1"/>
  <c r="Z23" i="3"/>
  <c r="Y23" i="3" s="1"/>
  <c r="Z24" i="3"/>
  <c r="Y24" i="3" s="1"/>
  <c r="Z25" i="3"/>
  <c r="Y25" i="3" s="1"/>
  <c r="Z26" i="3"/>
  <c r="Y26" i="3" s="1"/>
  <c r="Z27" i="3"/>
  <c r="Y27" i="3" s="1"/>
  <c r="Z28" i="3"/>
  <c r="Y28" i="3" s="1"/>
  <c r="Z29" i="3"/>
  <c r="Y29" i="3" s="1"/>
  <c r="Z30" i="3"/>
  <c r="Y30" i="3" s="1"/>
  <c r="Z31" i="3"/>
  <c r="Y31" i="3" s="1"/>
  <c r="Z32" i="3"/>
  <c r="Y32" i="3" s="1"/>
  <c r="Z33" i="3"/>
  <c r="Y33" i="3" s="1"/>
  <c r="Z34" i="3"/>
  <c r="Y34" i="3" s="1"/>
  <c r="Z35" i="3"/>
  <c r="Y35" i="3" s="1"/>
  <c r="Z36" i="3"/>
  <c r="Y36" i="3" s="1"/>
  <c r="Z37" i="3"/>
  <c r="Y37" i="3" s="1"/>
  <c r="Z38" i="3"/>
  <c r="Y38" i="3" s="1"/>
  <c r="Z39" i="3"/>
  <c r="Y39" i="3" s="1"/>
  <c r="Z40" i="3"/>
  <c r="Y40" i="3" s="1"/>
  <c r="Z41" i="3"/>
  <c r="Y41" i="3" s="1"/>
  <c r="Z42" i="3"/>
  <c r="Y42" i="3" s="1"/>
  <c r="Z43" i="3"/>
  <c r="Y43" i="3" s="1"/>
  <c r="Z44" i="3"/>
  <c r="Y44" i="3" s="1"/>
  <c r="Z45" i="3"/>
  <c r="Y45" i="3" s="1"/>
  <c r="Z46" i="3"/>
  <c r="Y46" i="3" s="1"/>
  <c r="Z47" i="3"/>
  <c r="Y47" i="3" s="1"/>
  <c r="Z48" i="3"/>
  <c r="Y48" i="3" s="1"/>
  <c r="Z49" i="3"/>
  <c r="Y49" i="3" s="1"/>
  <c r="Z50" i="3"/>
  <c r="Y50" i="3" s="1"/>
  <c r="Z51" i="3"/>
  <c r="Y51" i="3" s="1"/>
  <c r="Z52" i="3"/>
  <c r="Y52" i="3" s="1"/>
  <c r="Z53" i="3"/>
  <c r="Y53" i="3" s="1"/>
  <c r="Z54" i="3"/>
  <c r="Y54" i="3" s="1"/>
  <c r="Z55" i="3"/>
  <c r="Y55" i="3" s="1"/>
  <c r="Z56" i="3"/>
  <c r="Y56" i="3" s="1"/>
  <c r="Z57" i="3"/>
  <c r="Y57" i="3" s="1"/>
  <c r="Z58" i="3"/>
  <c r="Y58" i="3" s="1"/>
  <c r="Z59" i="3"/>
  <c r="Y59" i="3" s="1"/>
  <c r="Z60" i="3"/>
  <c r="Y60" i="3" s="1"/>
  <c r="Z61" i="3"/>
  <c r="Y61" i="3" s="1"/>
  <c r="Z62" i="3"/>
  <c r="Y62" i="3" s="1"/>
  <c r="Z63" i="3"/>
  <c r="Y63" i="3" s="1"/>
  <c r="Z64" i="3"/>
  <c r="Y64" i="3" s="1"/>
  <c r="Z65" i="3"/>
  <c r="Y65" i="3" s="1"/>
  <c r="Z66" i="3"/>
  <c r="Y66" i="3" s="1"/>
  <c r="Z67" i="3"/>
  <c r="Y67" i="3" s="1"/>
  <c r="Z68" i="3"/>
  <c r="Y68" i="3" s="1"/>
  <c r="Z69" i="3"/>
  <c r="Y69" i="3" s="1"/>
  <c r="Z70" i="3"/>
  <c r="Y70" i="3" s="1"/>
  <c r="Z71" i="3"/>
  <c r="Y71" i="3" s="1"/>
  <c r="Z72" i="3"/>
  <c r="Y72" i="3" s="1"/>
  <c r="Z73" i="3"/>
  <c r="Y73" i="3" s="1"/>
  <c r="Z74" i="3"/>
  <c r="Y74" i="3" s="1"/>
  <c r="Z75" i="3"/>
  <c r="Y75" i="3" s="1"/>
  <c r="Z76" i="3"/>
  <c r="Y76" i="3" s="1"/>
  <c r="Z77" i="3"/>
  <c r="Y77" i="3" s="1"/>
  <c r="Z78" i="3"/>
  <c r="Y78" i="3" s="1"/>
  <c r="Z79" i="3"/>
  <c r="Y79" i="3" s="1"/>
  <c r="Z80" i="3"/>
  <c r="Y80" i="3" s="1"/>
  <c r="Z81" i="3"/>
  <c r="Y81" i="3" s="1"/>
  <c r="Z82" i="3"/>
  <c r="Y82" i="3" s="1"/>
  <c r="Z83" i="3"/>
  <c r="Y83" i="3" s="1"/>
  <c r="Z84" i="3"/>
  <c r="Y84" i="3" s="1"/>
  <c r="Z85" i="3"/>
  <c r="Y85" i="3" s="1"/>
  <c r="Z86" i="3"/>
  <c r="Y86" i="3" s="1"/>
  <c r="Z87" i="3"/>
  <c r="Y87" i="3" s="1"/>
  <c r="Z88" i="3"/>
  <c r="Y88" i="3" s="1"/>
  <c r="Z89" i="3"/>
  <c r="Y89" i="3" s="1"/>
  <c r="Z90" i="3"/>
  <c r="Y90" i="3" s="1"/>
  <c r="Z91" i="3"/>
  <c r="Y91" i="3" s="1"/>
  <c r="Z92" i="3"/>
  <c r="Y92" i="3" s="1"/>
  <c r="Z93" i="3"/>
  <c r="Y93" i="3" s="1"/>
  <c r="Z94" i="3"/>
  <c r="Y94" i="3" s="1"/>
  <c r="Z95" i="3"/>
  <c r="Y95" i="3" s="1"/>
  <c r="Z96" i="3"/>
  <c r="Y96" i="3" s="1"/>
  <c r="Z97" i="3"/>
  <c r="Y97" i="3" s="1"/>
  <c r="Z98" i="3"/>
  <c r="Y98" i="3" s="1"/>
  <c r="Z99" i="3"/>
  <c r="Y99" i="3" s="1"/>
  <c r="Z100" i="3"/>
  <c r="Y100" i="3" s="1"/>
  <c r="Z101" i="3"/>
  <c r="Y101" i="3" s="1"/>
  <c r="Z102" i="3"/>
  <c r="Y102" i="3" s="1"/>
  <c r="Z103" i="3"/>
  <c r="Y103" i="3" s="1"/>
  <c r="Z104" i="3"/>
  <c r="Y104" i="3" s="1"/>
  <c r="Z105" i="3"/>
  <c r="Y105" i="3" s="1"/>
  <c r="Z106" i="3"/>
  <c r="Y106" i="3" s="1"/>
  <c r="Z107" i="3"/>
  <c r="Y107" i="3" s="1"/>
  <c r="Z108" i="3"/>
  <c r="Y108" i="3" s="1"/>
  <c r="Z109" i="3"/>
  <c r="Y109" i="3" s="1"/>
  <c r="Z110" i="3"/>
  <c r="Y110" i="3" s="1"/>
  <c r="Z111" i="3"/>
  <c r="Y111" i="3" s="1"/>
  <c r="Z112" i="3"/>
  <c r="Y112" i="3" s="1"/>
  <c r="Z113" i="3"/>
  <c r="Y113" i="3" s="1"/>
  <c r="Z114" i="3"/>
  <c r="Y114" i="3" s="1"/>
  <c r="Z115" i="3"/>
  <c r="Y115" i="3" s="1"/>
  <c r="Z116" i="3"/>
  <c r="Y116" i="3" s="1"/>
  <c r="Z117" i="3"/>
  <c r="Y117" i="3" s="1"/>
  <c r="Z118" i="3"/>
  <c r="Y118" i="3" s="1"/>
  <c r="Z119" i="3"/>
  <c r="Y119" i="3" s="1"/>
  <c r="Z120" i="3"/>
  <c r="Y120" i="3" s="1"/>
  <c r="Z121" i="3"/>
  <c r="Y121" i="3" s="1"/>
  <c r="Z122" i="3"/>
  <c r="Y122" i="3" s="1"/>
  <c r="Z123" i="3"/>
  <c r="Y123" i="3" s="1"/>
  <c r="Z124" i="3"/>
  <c r="Y124" i="3" s="1"/>
  <c r="Z125" i="3"/>
  <c r="Y125" i="3" s="1"/>
  <c r="Z126" i="3"/>
  <c r="Y126" i="3" s="1"/>
  <c r="Z127" i="3"/>
  <c r="Y127" i="3" s="1"/>
  <c r="Z128" i="3"/>
  <c r="Y128" i="3" s="1"/>
  <c r="Z129" i="3"/>
  <c r="Y129" i="3" s="1"/>
  <c r="Z130" i="3"/>
  <c r="Y130" i="3" s="1"/>
  <c r="Z131" i="3"/>
  <c r="Y131" i="3" s="1"/>
  <c r="Z132" i="3"/>
  <c r="Y132" i="3" s="1"/>
  <c r="Z133" i="3"/>
  <c r="Y133" i="3" s="1"/>
  <c r="Z134" i="3"/>
  <c r="Y134" i="3" s="1"/>
  <c r="Z135" i="3"/>
  <c r="Y135" i="3" s="1"/>
  <c r="Z136" i="3"/>
  <c r="Y136" i="3" s="1"/>
  <c r="Z137" i="3"/>
  <c r="Y137" i="3" s="1"/>
  <c r="Z138" i="3"/>
  <c r="Y138" i="3" s="1"/>
  <c r="Z139" i="3"/>
  <c r="Y139" i="3" s="1"/>
  <c r="Z140" i="3"/>
  <c r="Y140" i="3" s="1"/>
  <c r="Z141" i="3"/>
  <c r="Y141" i="3" s="1"/>
  <c r="Z142" i="3"/>
  <c r="Y142" i="3" s="1"/>
  <c r="Z143" i="3"/>
  <c r="Y143" i="3" s="1"/>
  <c r="Z144" i="3"/>
  <c r="Y144" i="3" s="1"/>
  <c r="Z145" i="3"/>
  <c r="Y145" i="3" s="1"/>
  <c r="Z146" i="3"/>
  <c r="Y146" i="3" s="1"/>
  <c r="Z147" i="3"/>
  <c r="Y147" i="3" s="1"/>
  <c r="Z148" i="3"/>
  <c r="Y148" i="3" s="1"/>
  <c r="Z149" i="3"/>
  <c r="Y149" i="3" s="1"/>
  <c r="Z150" i="3"/>
  <c r="Y150" i="3" s="1"/>
  <c r="Z151" i="3"/>
  <c r="Y151" i="3" s="1"/>
  <c r="Z152" i="3"/>
  <c r="Y152" i="3" s="1"/>
  <c r="Z153" i="3"/>
  <c r="Y153" i="3" s="1"/>
  <c r="Z154" i="3"/>
  <c r="Y154" i="3" s="1"/>
  <c r="Z155" i="3"/>
  <c r="Y155" i="3" s="1"/>
  <c r="Z156" i="3"/>
  <c r="Y156" i="3" s="1"/>
  <c r="Z157" i="3"/>
  <c r="Y157" i="3" s="1"/>
  <c r="Z158" i="3"/>
  <c r="Y158" i="3" s="1"/>
  <c r="Z159" i="3"/>
  <c r="Y159" i="3" s="1"/>
  <c r="Z160" i="3"/>
  <c r="Y160" i="3" s="1"/>
  <c r="Z161" i="3"/>
  <c r="Y161" i="3" s="1"/>
  <c r="Z162" i="3"/>
  <c r="Y162" i="3" s="1"/>
  <c r="Z163" i="3"/>
  <c r="Y163" i="3" s="1"/>
  <c r="Z164" i="3"/>
  <c r="Y164" i="3" s="1"/>
  <c r="Z165" i="3"/>
  <c r="Y165" i="3" s="1"/>
  <c r="Z166" i="3"/>
  <c r="Y166" i="3" s="1"/>
  <c r="Z167" i="3"/>
  <c r="Y167" i="3" s="1"/>
  <c r="Z168" i="3"/>
  <c r="Y168" i="3" s="1"/>
  <c r="Z169" i="3"/>
  <c r="Y169" i="3" s="1"/>
  <c r="Z170" i="3"/>
  <c r="Y170" i="3" s="1"/>
  <c r="Z171" i="3"/>
  <c r="Y171" i="3" s="1"/>
  <c r="Z172" i="3"/>
  <c r="Y172" i="3" s="1"/>
  <c r="Z173" i="3"/>
  <c r="Y173" i="3" s="1"/>
  <c r="Z174" i="3"/>
  <c r="Y174" i="3" s="1"/>
  <c r="Z175" i="3"/>
  <c r="Y175" i="3" s="1"/>
  <c r="Z176" i="3"/>
  <c r="Y176" i="3" s="1"/>
  <c r="Z177" i="3"/>
  <c r="Y177" i="3" s="1"/>
  <c r="Z178" i="3"/>
  <c r="Y178" i="3" s="1"/>
  <c r="Z179" i="3"/>
  <c r="Y179" i="3" s="1"/>
  <c r="Z180" i="3"/>
  <c r="Y180" i="3" s="1"/>
  <c r="Z181" i="3"/>
  <c r="Y181" i="3" s="1"/>
  <c r="Z182" i="3"/>
  <c r="Y182" i="3" s="1"/>
  <c r="Z183" i="3"/>
  <c r="Y183" i="3" s="1"/>
  <c r="Z184" i="3"/>
  <c r="Y184" i="3" s="1"/>
  <c r="Z185" i="3"/>
  <c r="Y185" i="3" s="1"/>
  <c r="Z186" i="3"/>
  <c r="Y186" i="3" s="1"/>
  <c r="Z187" i="3"/>
  <c r="Y187" i="3" s="1"/>
  <c r="Z188" i="3"/>
  <c r="Y188" i="3" s="1"/>
  <c r="Z189" i="3"/>
  <c r="Y189" i="3" s="1"/>
  <c r="Z190" i="3"/>
  <c r="Y190" i="3" s="1"/>
  <c r="Z191" i="3"/>
  <c r="Y191" i="3" s="1"/>
  <c r="Z192" i="3"/>
  <c r="Y192" i="3" s="1"/>
  <c r="Z193" i="3"/>
  <c r="Y193" i="3" s="1"/>
  <c r="Z194" i="3"/>
  <c r="Y194" i="3" s="1"/>
  <c r="Z195" i="3"/>
  <c r="Y195" i="3" s="1"/>
  <c r="Z196" i="3"/>
  <c r="Y196" i="3" s="1"/>
  <c r="Z197" i="3"/>
  <c r="Y197" i="3" s="1"/>
  <c r="Z198" i="3"/>
  <c r="Y198" i="3" s="1"/>
  <c r="Z199" i="3"/>
  <c r="Y199" i="3" s="1"/>
  <c r="Z200" i="3"/>
  <c r="Y200" i="3" s="1"/>
  <c r="Z201" i="3"/>
  <c r="Y201" i="3" s="1"/>
  <c r="Z202" i="3"/>
  <c r="Y202" i="3" s="1"/>
  <c r="W3" i="3"/>
  <c r="W4" i="3"/>
  <c r="W5" i="3"/>
  <c r="W6" i="3"/>
  <c r="W7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W63" i="3"/>
  <c r="W64" i="3"/>
  <c r="W65" i="3"/>
  <c r="W66" i="3"/>
  <c r="W67" i="3"/>
  <c r="W68" i="3"/>
  <c r="W69" i="3"/>
  <c r="W70" i="3"/>
  <c r="W71" i="3"/>
  <c r="W72" i="3"/>
  <c r="W73" i="3"/>
  <c r="W74" i="3"/>
  <c r="W75" i="3"/>
  <c r="W76" i="3"/>
  <c r="W77" i="3"/>
  <c r="W78" i="3"/>
  <c r="W79" i="3"/>
  <c r="W80" i="3"/>
  <c r="W81" i="3"/>
  <c r="W82" i="3"/>
  <c r="W83" i="3"/>
  <c r="W84" i="3"/>
  <c r="W85" i="3"/>
  <c r="W86" i="3"/>
  <c r="W87" i="3"/>
  <c r="W88" i="3"/>
  <c r="W89" i="3"/>
  <c r="W90" i="3"/>
  <c r="W91" i="3"/>
  <c r="W92" i="3"/>
  <c r="W93" i="3"/>
  <c r="W94" i="3"/>
  <c r="W95" i="3"/>
  <c r="W96" i="3"/>
  <c r="W97" i="3"/>
  <c r="W98" i="3"/>
  <c r="W99" i="3"/>
  <c r="W100" i="3"/>
  <c r="W101" i="3"/>
  <c r="W102" i="3"/>
  <c r="W103" i="3"/>
  <c r="W104" i="3"/>
  <c r="W105" i="3"/>
  <c r="W106" i="3"/>
  <c r="W107" i="3"/>
  <c r="W108" i="3"/>
  <c r="W109" i="3"/>
  <c r="W110" i="3"/>
  <c r="W111" i="3"/>
  <c r="W112" i="3"/>
  <c r="W113" i="3"/>
  <c r="W114" i="3"/>
  <c r="W115" i="3"/>
  <c r="W116" i="3"/>
  <c r="W117" i="3"/>
  <c r="W118" i="3"/>
  <c r="W119" i="3"/>
  <c r="W120" i="3"/>
  <c r="W121" i="3"/>
  <c r="W122" i="3"/>
  <c r="W123" i="3"/>
  <c r="W124" i="3"/>
  <c r="W125" i="3"/>
  <c r="W126" i="3"/>
  <c r="W127" i="3"/>
  <c r="W128" i="3"/>
  <c r="W129" i="3"/>
  <c r="W130" i="3"/>
  <c r="W131" i="3"/>
  <c r="W132" i="3"/>
  <c r="W133" i="3"/>
  <c r="W134" i="3"/>
  <c r="W135" i="3"/>
  <c r="W136" i="3"/>
  <c r="W137" i="3"/>
  <c r="W138" i="3"/>
  <c r="W139" i="3"/>
  <c r="W140" i="3"/>
  <c r="W141" i="3"/>
  <c r="W142" i="3"/>
  <c r="W143" i="3"/>
  <c r="W144" i="3"/>
  <c r="W145" i="3"/>
  <c r="W146" i="3"/>
  <c r="W147" i="3"/>
  <c r="W148" i="3"/>
  <c r="W149" i="3"/>
  <c r="W150" i="3"/>
  <c r="W151" i="3"/>
  <c r="W152" i="3"/>
  <c r="W153" i="3"/>
  <c r="W154" i="3"/>
  <c r="W155" i="3"/>
  <c r="W156" i="3"/>
  <c r="W157" i="3"/>
  <c r="W158" i="3"/>
  <c r="W159" i="3"/>
  <c r="W160" i="3"/>
  <c r="W161" i="3"/>
  <c r="W162" i="3"/>
  <c r="W163" i="3"/>
  <c r="W164" i="3"/>
  <c r="W165" i="3"/>
  <c r="W166" i="3"/>
  <c r="W167" i="3"/>
  <c r="W168" i="3"/>
  <c r="W169" i="3"/>
  <c r="W170" i="3"/>
  <c r="W171" i="3"/>
  <c r="W172" i="3"/>
  <c r="W173" i="3"/>
  <c r="W174" i="3"/>
  <c r="W175" i="3"/>
  <c r="W176" i="3"/>
  <c r="W177" i="3"/>
  <c r="W178" i="3"/>
  <c r="W179" i="3"/>
  <c r="W180" i="3"/>
  <c r="W181" i="3"/>
  <c r="W182" i="3"/>
  <c r="W183" i="3"/>
  <c r="W184" i="3"/>
  <c r="W185" i="3"/>
  <c r="W186" i="3"/>
  <c r="W187" i="3"/>
  <c r="W188" i="3"/>
  <c r="W189" i="3"/>
  <c r="W190" i="3"/>
  <c r="W191" i="3"/>
  <c r="W192" i="3"/>
  <c r="W193" i="3"/>
  <c r="W194" i="3"/>
  <c r="W195" i="3"/>
  <c r="W196" i="3"/>
  <c r="W197" i="3"/>
  <c r="W198" i="3"/>
  <c r="W199" i="3"/>
  <c r="W200" i="3"/>
  <c r="W201" i="3"/>
  <c r="W202" i="3"/>
  <c r="B202" i="3" l="1"/>
  <c r="C202" i="3"/>
  <c r="D202" i="3"/>
  <c r="B201" i="3"/>
  <c r="C201" i="3"/>
  <c r="D201" i="3"/>
  <c r="B200" i="3"/>
  <c r="C200" i="3"/>
  <c r="D200" i="3"/>
  <c r="B199" i="3"/>
  <c r="C199" i="3"/>
  <c r="D199" i="3"/>
  <c r="B198" i="3"/>
  <c r="C198" i="3"/>
  <c r="D198" i="3"/>
  <c r="B197" i="3"/>
  <c r="C197" i="3"/>
  <c r="D197" i="3"/>
  <c r="B196" i="3"/>
  <c r="C196" i="3"/>
  <c r="D196" i="3"/>
  <c r="B195" i="3"/>
  <c r="C195" i="3"/>
  <c r="D195" i="3"/>
  <c r="B194" i="3"/>
  <c r="C194" i="3"/>
  <c r="D194" i="3"/>
  <c r="B193" i="3"/>
  <c r="C193" i="3"/>
  <c r="D193" i="3"/>
  <c r="B192" i="3"/>
  <c r="C192" i="3"/>
  <c r="D192" i="3"/>
  <c r="B191" i="3"/>
  <c r="C191" i="3"/>
  <c r="D191" i="3"/>
  <c r="B190" i="3"/>
  <c r="C190" i="3"/>
  <c r="D190" i="3"/>
  <c r="B189" i="3"/>
  <c r="C189" i="3"/>
  <c r="D189" i="3"/>
  <c r="B188" i="3"/>
  <c r="C188" i="3"/>
  <c r="D188" i="3"/>
  <c r="B187" i="3"/>
  <c r="C187" i="3"/>
  <c r="D187" i="3"/>
  <c r="B186" i="3"/>
  <c r="C186" i="3"/>
  <c r="D186" i="3"/>
  <c r="B185" i="3"/>
  <c r="C185" i="3"/>
  <c r="D185" i="3"/>
  <c r="B184" i="3"/>
  <c r="C184" i="3"/>
  <c r="D184" i="3"/>
  <c r="B183" i="3"/>
  <c r="C183" i="3"/>
  <c r="D183" i="3"/>
  <c r="B182" i="3"/>
  <c r="C182" i="3"/>
  <c r="D182" i="3"/>
  <c r="B181" i="3"/>
  <c r="C181" i="3"/>
  <c r="D181" i="3"/>
  <c r="B180" i="3"/>
  <c r="C180" i="3"/>
  <c r="D180" i="3"/>
  <c r="B179" i="3"/>
  <c r="C179" i="3"/>
  <c r="D179" i="3"/>
  <c r="B178" i="3"/>
  <c r="C178" i="3"/>
  <c r="D178" i="3"/>
  <c r="B177" i="3"/>
  <c r="C177" i="3"/>
  <c r="D177" i="3"/>
  <c r="B176" i="3"/>
  <c r="C176" i="3"/>
  <c r="D176" i="3"/>
  <c r="B175" i="3"/>
  <c r="C175" i="3"/>
  <c r="D175" i="3"/>
  <c r="B174" i="3"/>
  <c r="C174" i="3"/>
  <c r="D174" i="3"/>
  <c r="B173" i="3"/>
  <c r="C173" i="3"/>
  <c r="D173" i="3"/>
  <c r="B172" i="3"/>
  <c r="C172" i="3"/>
  <c r="D172" i="3"/>
  <c r="B171" i="3"/>
  <c r="C171" i="3"/>
  <c r="D171" i="3"/>
  <c r="B170" i="3"/>
  <c r="C170" i="3"/>
  <c r="D170" i="3"/>
  <c r="B169" i="3"/>
  <c r="C169" i="3"/>
  <c r="D169" i="3"/>
  <c r="B168" i="3"/>
  <c r="C168" i="3"/>
  <c r="D168" i="3"/>
  <c r="B167" i="3"/>
  <c r="C167" i="3"/>
  <c r="D167" i="3"/>
  <c r="B166" i="3"/>
  <c r="C166" i="3"/>
  <c r="D166" i="3"/>
  <c r="B165" i="3"/>
  <c r="C165" i="3"/>
  <c r="D165" i="3"/>
  <c r="B164" i="3"/>
  <c r="C164" i="3"/>
  <c r="D164" i="3"/>
  <c r="B163" i="3"/>
  <c r="C163" i="3"/>
  <c r="D163" i="3"/>
  <c r="B162" i="3"/>
  <c r="C162" i="3"/>
  <c r="D162" i="3"/>
  <c r="B161" i="3"/>
  <c r="C161" i="3"/>
  <c r="D161" i="3"/>
  <c r="B160" i="3"/>
  <c r="C160" i="3"/>
  <c r="D160" i="3"/>
  <c r="B159" i="3"/>
  <c r="C159" i="3"/>
  <c r="D159" i="3"/>
  <c r="B158" i="3"/>
  <c r="C158" i="3"/>
  <c r="D158" i="3"/>
  <c r="B157" i="3"/>
  <c r="C157" i="3"/>
  <c r="D157" i="3"/>
  <c r="B156" i="3"/>
  <c r="C156" i="3"/>
  <c r="D156" i="3"/>
  <c r="B155" i="3"/>
  <c r="C155" i="3"/>
  <c r="D155" i="3"/>
  <c r="B154" i="3"/>
  <c r="C154" i="3"/>
  <c r="D154" i="3"/>
  <c r="B153" i="3"/>
  <c r="C153" i="3"/>
  <c r="D153" i="3"/>
  <c r="B152" i="3"/>
  <c r="C152" i="3"/>
  <c r="D152" i="3"/>
  <c r="B151" i="3"/>
  <c r="C151" i="3"/>
  <c r="D151" i="3"/>
  <c r="B150" i="3"/>
  <c r="C150" i="3"/>
  <c r="D150" i="3"/>
  <c r="B149" i="3"/>
  <c r="C149" i="3"/>
  <c r="D149" i="3"/>
  <c r="B148" i="3"/>
  <c r="C148" i="3"/>
  <c r="D148" i="3"/>
  <c r="B147" i="3"/>
  <c r="C147" i="3"/>
  <c r="D147" i="3"/>
  <c r="B146" i="3"/>
  <c r="C146" i="3"/>
  <c r="D146" i="3"/>
  <c r="B145" i="3"/>
  <c r="C145" i="3"/>
  <c r="D145" i="3"/>
  <c r="B144" i="3"/>
  <c r="C144" i="3"/>
  <c r="D144" i="3"/>
  <c r="B143" i="3"/>
  <c r="C143" i="3"/>
  <c r="D143" i="3"/>
  <c r="B142" i="3"/>
  <c r="C142" i="3"/>
  <c r="D142" i="3"/>
  <c r="B141" i="3"/>
  <c r="C141" i="3"/>
  <c r="D141" i="3"/>
  <c r="B140" i="3"/>
  <c r="C140" i="3"/>
  <c r="D140" i="3"/>
  <c r="B139" i="3"/>
  <c r="C139" i="3"/>
  <c r="D139" i="3"/>
  <c r="B138" i="3"/>
  <c r="C138" i="3"/>
  <c r="D138" i="3"/>
  <c r="B137" i="3"/>
  <c r="C137" i="3"/>
  <c r="D137" i="3"/>
  <c r="B136" i="3"/>
  <c r="C136" i="3"/>
  <c r="D136" i="3"/>
  <c r="B135" i="3"/>
  <c r="C135" i="3"/>
  <c r="D135" i="3"/>
  <c r="B134" i="3"/>
  <c r="C134" i="3"/>
  <c r="D134" i="3"/>
  <c r="B133" i="3"/>
  <c r="C133" i="3"/>
  <c r="D133" i="3"/>
  <c r="B132" i="3"/>
  <c r="C132" i="3"/>
  <c r="D132" i="3"/>
  <c r="B131" i="3"/>
  <c r="C131" i="3"/>
  <c r="D131" i="3"/>
  <c r="B130" i="3"/>
  <c r="C130" i="3"/>
  <c r="D130" i="3"/>
  <c r="B129" i="3"/>
  <c r="C129" i="3"/>
  <c r="D129" i="3"/>
  <c r="B128" i="3"/>
  <c r="C128" i="3"/>
  <c r="D128" i="3"/>
  <c r="B127" i="3"/>
  <c r="C127" i="3"/>
  <c r="D127" i="3"/>
  <c r="B126" i="3"/>
  <c r="C126" i="3"/>
  <c r="D126" i="3"/>
  <c r="B125" i="3"/>
  <c r="C125" i="3"/>
  <c r="D125" i="3"/>
  <c r="B124" i="3"/>
  <c r="C124" i="3"/>
  <c r="D124" i="3"/>
  <c r="B123" i="3"/>
  <c r="C123" i="3"/>
  <c r="D123" i="3"/>
  <c r="B122" i="3"/>
  <c r="C122" i="3"/>
  <c r="D122" i="3"/>
  <c r="B121" i="3"/>
  <c r="C121" i="3"/>
  <c r="D121" i="3"/>
  <c r="B120" i="3"/>
  <c r="C120" i="3"/>
  <c r="D120" i="3"/>
  <c r="B119" i="3"/>
  <c r="C119" i="3"/>
  <c r="D119" i="3"/>
  <c r="B118" i="3"/>
  <c r="C118" i="3"/>
  <c r="D118" i="3"/>
  <c r="B117" i="3"/>
  <c r="C117" i="3"/>
  <c r="D117" i="3"/>
  <c r="B116" i="3"/>
  <c r="C116" i="3"/>
  <c r="D116" i="3"/>
  <c r="B115" i="3"/>
  <c r="C115" i="3"/>
  <c r="D115" i="3"/>
  <c r="B114" i="3"/>
  <c r="C114" i="3"/>
  <c r="D114" i="3"/>
  <c r="B113" i="3"/>
  <c r="C113" i="3"/>
  <c r="D113" i="3"/>
  <c r="B112" i="3"/>
  <c r="C112" i="3"/>
  <c r="D112" i="3"/>
  <c r="B111" i="3"/>
  <c r="C111" i="3"/>
  <c r="D111" i="3"/>
  <c r="B110" i="3"/>
  <c r="C110" i="3"/>
  <c r="D110" i="3"/>
  <c r="B109" i="3"/>
  <c r="C109" i="3"/>
  <c r="D109" i="3"/>
  <c r="B108" i="3"/>
  <c r="C108" i="3"/>
  <c r="D108" i="3"/>
  <c r="B107" i="3"/>
  <c r="C107" i="3"/>
  <c r="D107" i="3"/>
  <c r="B106" i="3"/>
  <c r="C106" i="3"/>
  <c r="D106" i="3"/>
  <c r="B105" i="3"/>
  <c r="C105" i="3"/>
  <c r="D105" i="3"/>
  <c r="B104" i="3"/>
  <c r="C104" i="3"/>
  <c r="D104" i="3"/>
  <c r="B103" i="3"/>
  <c r="C103" i="3"/>
  <c r="D103" i="3"/>
  <c r="B102" i="3"/>
  <c r="C102" i="3"/>
  <c r="D102" i="3"/>
  <c r="B101" i="3"/>
  <c r="C101" i="3"/>
  <c r="D101" i="3"/>
  <c r="B100" i="3"/>
  <c r="C100" i="3"/>
  <c r="D100" i="3"/>
  <c r="B99" i="3"/>
  <c r="C99" i="3"/>
  <c r="D99" i="3"/>
  <c r="B98" i="3"/>
  <c r="C98" i="3"/>
  <c r="D98" i="3"/>
  <c r="B97" i="3"/>
  <c r="C97" i="3"/>
  <c r="D97" i="3"/>
  <c r="B96" i="3"/>
  <c r="C96" i="3"/>
  <c r="D96" i="3"/>
  <c r="B95" i="3"/>
  <c r="C95" i="3"/>
  <c r="D95" i="3"/>
  <c r="B94" i="3"/>
  <c r="C94" i="3"/>
  <c r="D94" i="3"/>
  <c r="B93" i="3"/>
  <c r="C93" i="3"/>
  <c r="D93" i="3"/>
  <c r="B92" i="3"/>
  <c r="C92" i="3"/>
  <c r="D92" i="3"/>
  <c r="B91" i="3"/>
  <c r="C91" i="3"/>
  <c r="D91" i="3"/>
  <c r="B90" i="3"/>
  <c r="C90" i="3"/>
  <c r="D90" i="3"/>
  <c r="B89" i="3"/>
  <c r="C89" i="3"/>
  <c r="D89" i="3"/>
  <c r="B88" i="3"/>
  <c r="C88" i="3"/>
  <c r="D88" i="3"/>
  <c r="B87" i="3"/>
  <c r="C87" i="3"/>
  <c r="D87" i="3"/>
  <c r="B86" i="3"/>
  <c r="C86" i="3"/>
  <c r="D86" i="3"/>
  <c r="B85" i="3"/>
  <c r="C85" i="3"/>
  <c r="D85" i="3"/>
  <c r="B84" i="3"/>
  <c r="C84" i="3"/>
  <c r="D84" i="3"/>
  <c r="B83" i="3"/>
  <c r="C83" i="3"/>
  <c r="D83" i="3"/>
  <c r="B82" i="3"/>
  <c r="C82" i="3"/>
  <c r="D82" i="3"/>
  <c r="B81" i="3"/>
  <c r="C81" i="3"/>
  <c r="D81" i="3"/>
  <c r="B80" i="3"/>
  <c r="C80" i="3"/>
  <c r="D80" i="3"/>
  <c r="B79" i="3"/>
  <c r="C79" i="3"/>
  <c r="D79" i="3"/>
  <c r="B78" i="3"/>
  <c r="C78" i="3"/>
  <c r="D78" i="3"/>
  <c r="B77" i="3"/>
  <c r="C77" i="3"/>
  <c r="D77" i="3"/>
  <c r="B76" i="3"/>
  <c r="C76" i="3"/>
  <c r="D76" i="3"/>
  <c r="B75" i="3"/>
  <c r="C75" i="3"/>
  <c r="D75" i="3"/>
  <c r="B74" i="3"/>
  <c r="C74" i="3"/>
  <c r="D74" i="3"/>
  <c r="B73" i="3"/>
  <c r="C73" i="3"/>
  <c r="D73" i="3"/>
  <c r="B72" i="3"/>
  <c r="C72" i="3"/>
  <c r="D72" i="3"/>
  <c r="B71" i="3"/>
  <c r="C71" i="3"/>
  <c r="D71" i="3"/>
  <c r="B70" i="3"/>
  <c r="C70" i="3"/>
  <c r="D70" i="3"/>
  <c r="B69" i="3"/>
  <c r="C69" i="3"/>
  <c r="D69" i="3"/>
  <c r="B68" i="3"/>
  <c r="C68" i="3"/>
  <c r="D68" i="3"/>
  <c r="B67" i="3"/>
  <c r="C67" i="3"/>
  <c r="D67" i="3"/>
  <c r="B66" i="3"/>
  <c r="C66" i="3"/>
  <c r="D66" i="3"/>
  <c r="B65" i="3"/>
  <c r="C65" i="3"/>
  <c r="D65" i="3"/>
  <c r="B64" i="3"/>
  <c r="C64" i="3"/>
  <c r="D64" i="3"/>
  <c r="B63" i="3"/>
  <c r="C63" i="3"/>
  <c r="D63" i="3"/>
  <c r="B62" i="3"/>
  <c r="C62" i="3"/>
  <c r="D62" i="3"/>
  <c r="B61" i="3"/>
  <c r="C61" i="3"/>
  <c r="D61" i="3"/>
  <c r="B60" i="3"/>
  <c r="C60" i="3"/>
  <c r="D60" i="3"/>
  <c r="B59" i="3"/>
  <c r="C59" i="3"/>
  <c r="D59" i="3"/>
  <c r="B58" i="3"/>
  <c r="C58" i="3"/>
  <c r="D58" i="3"/>
  <c r="B57" i="3"/>
  <c r="C57" i="3"/>
  <c r="D57" i="3"/>
  <c r="B56" i="3"/>
  <c r="C56" i="3"/>
  <c r="D56" i="3"/>
  <c r="B55" i="3"/>
  <c r="C55" i="3"/>
  <c r="D55" i="3"/>
  <c r="B54" i="3"/>
  <c r="C54" i="3"/>
  <c r="D54" i="3"/>
  <c r="B53" i="3"/>
  <c r="C53" i="3"/>
  <c r="D53" i="3"/>
  <c r="B52" i="3"/>
  <c r="C52" i="3"/>
  <c r="D52" i="3"/>
  <c r="B51" i="3"/>
  <c r="C51" i="3"/>
  <c r="D51" i="3"/>
  <c r="B50" i="3"/>
  <c r="C50" i="3"/>
  <c r="D50" i="3"/>
  <c r="B49" i="3"/>
  <c r="C49" i="3"/>
  <c r="D49" i="3"/>
  <c r="B48" i="3"/>
  <c r="C48" i="3"/>
  <c r="D48" i="3"/>
  <c r="B47" i="3"/>
  <c r="C47" i="3"/>
  <c r="D47" i="3"/>
  <c r="B46" i="3"/>
  <c r="C46" i="3"/>
  <c r="D46" i="3"/>
  <c r="B45" i="3"/>
  <c r="C45" i="3"/>
  <c r="D45" i="3"/>
  <c r="B44" i="3"/>
  <c r="C44" i="3"/>
  <c r="D44" i="3"/>
  <c r="B43" i="3"/>
  <c r="C43" i="3"/>
  <c r="D43" i="3"/>
  <c r="B42" i="3"/>
  <c r="C42" i="3"/>
  <c r="D42" i="3"/>
  <c r="B41" i="3"/>
  <c r="C41" i="3"/>
  <c r="D41" i="3"/>
  <c r="B40" i="3"/>
  <c r="C40" i="3"/>
  <c r="D40" i="3"/>
  <c r="B39" i="3"/>
  <c r="C39" i="3"/>
  <c r="D39" i="3"/>
  <c r="B38" i="3"/>
  <c r="C38" i="3"/>
  <c r="D38" i="3"/>
  <c r="B37" i="3"/>
  <c r="C37" i="3"/>
  <c r="D37" i="3"/>
  <c r="B36" i="3"/>
  <c r="C36" i="3"/>
  <c r="D36" i="3"/>
  <c r="B35" i="3"/>
  <c r="C35" i="3"/>
  <c r="D35" i="3"/>
  <c r="B34" i="3"/>
  <c r="C34" i="3"/>
  <c r="D34" i="3"/>
  <c r="B33" i="3"/>
  <c r="C33" i="3"/>
  <c r="D33" i="3"/>
  <c r="B32" i="3"/>
  <c r="C32" i="3"/>
  <c r="D32" i="3"/>
  <c r="B31" i="3"/>
  <c r="C31" i="3"/>
  <c r="D31" i="3"/>
  <c r="B30" i="3"/>
  <c r="C30" i="3"/>
  <c r="D30" i="3"/>
  <c r="B29" i="3"/>
  <c r="C29" i="3"/>
  <c r="D29" i="3"/>
  <c r="B28" i="3"/>
  <c r="C28" i="3"/>
  <c r="D28" i="3"/>
  <c r="B27" i="3"/>
  <c r="C27" i="3"/>
  <c r="D27" i="3"/>
  <c r="B26" i="3"/>
  <c r="C26" i="3"/>
  <c r="D26" i="3"/>
  <c r="B25" i="3"/>
  <c r="C25" i="3"/>
  <c r="D25" i="3"/>
  <c r="B24" i="3"/>
  <c r="C24" i="3"/>
  <c r="D24" i="3"/>
  <c r="B23" i="3"/>
  <c r="C23" i="3"/>
  <c r="D23" i="3"/>
  <c r="B22" i="3"/>
  <c r="C22" i="3"/>
  <c r="D22" i="3"/>
  <c r="B21" i="3"/>
  <c r="C21" i="3"/>
  <c r="D21" i="3"/>
  <c r="B20" i="3"/>
  <c r="C20" i="3"/>
  <c r="D20" i="3"/>
  <c r="B19" i="3"/>
  <c r="C19" i="3"/>
  <c r="D19" i="3"/>
  <c r="B18" i="3"/>
  <c r="C18" i="3"/>
  <c r="D18" i="3"/>
  <c r="B17" i="3"/>
  <c r="C17" i="3"/>
  <c r="D17" i="3"/>
  <c r="B16" i="3"/>
  <c r="C16" i="3"/>
  <c r="D16" i="3"/>
  <c r="B15" i="3"/>
  <c r="C15" i="3"/>
  <c r="D15" i="3"/>
  <c r="B14" i="3"/>
  <c r="C14" i="3"/>
  <c r="D14" i="3"/>
  <c r="B13" i="3"/>
  <c r="C13" i="3"/>
  <c r="D13" i="3"/>
  <c r="B12" i="3"/>
  <c r="C12" i="3"/>
  <c r="D12" i="3"/>
  <c r="B11" i="3"/>
  <c r="C11" i="3"/>
  <c r="D11" i="3"/>
  <c r="B10" i="3"/>
  <c r="C10" i="3"/>
  <c r="D10" i="3"/>
  <c r="B9" i="3"/>
  <c r="C9" i="3"/>
  <c r="D9" i="3"/>
  <c r="B8" i="3"/>
  <c r="C8" i="3"/>
  <c r="D8" i="3"/>
  <c r="B7" i="3"/>
  <c r="C7" i="3"/>
  <c r="D7" i="3"/>
  <c r="B6" i="3"/>
  <c r="C6" i="3"/>
  <c r="D6" i="3"/>
  <c r="B5" i="3"/>
  <c r="C5" i="3"/>
  <c r="D5" i="3"/>
  <c r="B4" i="3"/>
  <c r="C4" i="3"/>
  <c r="D4" i="3"/>
  <c r="D3" i="3" l="1"/>
  <c r="C3" i="3"/>
  <c r="B3" i="3"/>
</calcChain>
</file>

<file path=xl/sharedStrings.xml><?xml version="1.0" encoding="utf-8"?>
<sst xmlns="http://schemas.openxmlformats.org/spreadsheetml/2006/main" count="61" uniqueCount="59">
  <si>
    <t>niedrig</t>
  </si>
  <si>
    <t>mittel</t>
  </si>
  <si>
    <t>hoch</t>
  </si>
  <si>
    <t>Wert</t>
  </si>
  <si>
    <t>Beurteilung</t>
  </si>
  <si>
    <t>Entscheidung</t>
  </si>
  <si>
    <t>Aktiv</t>
  </si>
  <si>
    <t>Nachname</t>
  </si>
  <si>
    <t>Schulung</t>
  </si>
  <si>
    <t>Status 1</t>
  </si>
  <si>
    <t>Status 2</t>
  </si>
  <si>
    <t>Vorname</t>
  </si>
  <si>
    <t>x</t>
  </si>
  <si>
    <t>eFZ</t>
  </si>
  <si>
    <t>zentrale Prüfstelle</t>
  </si>
  <si>
    <t>3: keine Schulung oder Vorlage eFZ notwendig</t>
  </si>
  <si>
    <t>1: Schulung &amp; Erklärung / Vorlage eFZ</t>
  </si>
  <si>
    <t>2: Schulung &amp; Erklärung</t>
  </si>
  <si>
    <t>Straße</t>
  </si>
  <si>
    <t>Beginn der Tätigkeit</t>
  </si>
  <si>
    <t>Status 3</t>
  </si>
  <si>
    <t>eFZ 5 Jahre</t>
  </si>
  <si>
    <t>Schulung 5 Jahre</t>
  </si>
  <si>
    <t>Schulung am</t>
  </si>
  <si>
    <t>Erklärung vom</t>
  </si>
  <si>
    <t>Geburtsdatum</t>
  </si>
  <si>
    <t>Ort</t>
  </si>
  <si>
    <t>Besuchsdienst</t>
  </si>
  <si>
    <t>Jugendarbeit</t>
  </si>
  <si>
    <t>Katechese</t>
  </si>
  <si>
    <t>Kinderkirche…</t>
  </si>
  <si>
    <t>Liturgie</t>
  </si>
  <si>
    <t>KFD</t>
  </si>
  <si>
    <t>leer1</t>
  </si>
  <si>
    <t>leer2</t>
  </si>
  <si>
    <t>leer3</t>
  </si>
  <si>
    <t>leer4</t>
  </si>
  <si>
    <t>Sonstige</t>
  </si>
  <si>
    <t>Erklärung zum Ga Umgang</t>
  </si>
  <si>
    <t>Tätigkeiten</t>
  </si>
  <si>
    <t>Schulung durch</t>
  </si>
  <si>
    <t>Einsichtnahme Datum</t>
  </si>
  <si>
    <t>Einsichtnahme durch</t>
  </si>
  <si>
    <t>Status 4</t>
  </si>
  <si>
    <t>Anlage1 ARO Präv</t>
  </si>
  <si>
    <t>Anmerkungen</t>
  </si>
  <si>
    <t>Intensität</t>
  </si>
  <si>
    <t>Ergebnis</t>
  </si>
  <si>
    <t>Status</t>
  </si>
  <si>
    <t>X</t>
  </si>
  <si>
    <t>Anlage 5 Jahre</t>
  </si>
  <si>
    <t>Erweitertes Führungszeugnis (eFZ)</t>
  </si>
  <si>
    <t>Anlage 1 ARO Präv</t>
  </si>
  <si>
    <t>Personenbezogene Daten</t>
  </si>
  <si>
    <t>Führungszeugnis</t>
  </si>
  <si>
    <t>Schulung Erkl. eFZ</t>
  </si>
  <si>
    <t>Ausgestellt Datum</t>
  </si>
  <si>
    <t>Angefordert Datum</t>
  </si>
  <si>
    <t>Ausgestellt Datum2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</si>
</sst>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14" fontId="2" fillId="0" borderId="0" xfId="0" applyNumberFormat="1" applyFont="1" applyAlignment="1" applyProtection="1">
      <alignment vertical="center"/>
      <protection locked="0"/>
    </xf>
    <xf numFmtId="14" fontId="2" fillId="0" borderId="0" xfId="0" applyNumberFormat="1" applyFont="1" applyBorder="1" applyAlignment="1" applyProtection="1">
      <alignment vertical="center"/>
      <protection locked="0"/>
    </xf>
    <xf numFmtId="14" fontId="2" fillId="0" borderId="5" xfId="0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2" fillId="0" borderId="5" xfId="0" applyFont="1" applyBorder="1" applyAlignment="1" applyProtection="1">
      <alignment vertical="center" wrapText="1"/>
    </xf>
    <xf numFmtId="14" fontId="4" fillId="0" borderId="0" xfId="0" applyNumberFormat="1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textRotation="90"/>
    </xf>
    <xf numFmtId="0" fontId="2" fillId="0" borderId="0" xfId="0" applyFont="1" applyBorder="1" applyAlignment="1" applyProtection="1">
      <alignment horizontal="center" vertical="center" textRotation="90" wrapText="1"/>
    </xf>
    <xf numFmtId="0" fontId="2" fillId="0" borderId="4" xfId="0" applyFont="1" applyBorder="1" applyAlignment="1" applyProtection="1">
      <alignment horizontal="center" vertical="center" textRotation="90" wrapText="1"/>
    </xf>
    <xf numFmtId="1" fontId="2" fillId="0" borderId="0" xfId="0" applyNumberFormat="1" applyFont="1" applyBorder="1" applyAlignment="1" applyProtection="1">
      <alignment vertical="center"/>
    </xf>
    <xf numFmtId="1" fontId="2" fillId="0" borderId="0" xfId="0" applyNumberFormat="1" applyFont="1" applyAlignment="1" applyProtection="1">
      <alignment vertical="center"/>
      <protection locked="0"/>
    </xf>
    <xf numFmtId="1" fontId="2" fillId="0" borderId="4" xfId="0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 textRotation="90" wrapText="1"/>
    </xf>
    <xf numFmtId="0" fontId="2" fillId="0" borderId="5" xfId="0" applyFont="1" applyBorder="1" applyAlignment="1" applyProtection="1">
      <alignment horizontal="center" vertical="center" textRotation="90" wrapText="1"/>
    </xf>
    <xf numFmtId="0" fontId="2" fillId="0" borderId="6" xfId="0" applyFont="1" applyBorder="1" applyAlignment="1" applyProtection="1">
      <alignment vertical="center" wrapText="1"/>
    </xf>
    <xf numFmtId="14" fontId="2" fillId="0" borderId="6" xfId="0" applyNumberFormat="1" applyFont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/>
    </xf>
    <xf numFmtId="1" fontId="2" fillId="0" borderId="0" xfId="0" applyNumberFormat="1" applyFont="1" applyAlignment="1" applyProtection="1">
      <alignment vertical="center"/>
    </xf>
    <xf numFmtId="1" fontId="2" fillId="0" borderId="0" xfId="0" applyNumberFormat="1" applyFont="1" applyAlignment="1" applyProtection="1">
      <alignment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0" borderId="4" xfId="0" applyNumberFormat="1" applyFont="1" applyBorder="1" applyAlignment="1" applyProtection="1">
      <alignment horizontal="center" vertical="center"/>
      <protection hidden="1"/>
    </xf>
    <xf numFmtId="0" fontId="2" fillId="0" borderId="0" xfId="0" applyNumberFormat="1" applyFont="1" applyAlignment="1">
      <alignment vertical="center"/>
    </xf>
    <xf numFmtId="0" fontId="2" fillId="0" borderId="4" xfId="0" applyFont="1" applyBorder="1" applyAlignment="1" applyProtection="1">
      <alignment horizontal="center" vertical="center" textRotation="90"/>
      <protection locked="0"/>
    </xf>
    <xf numFmtId="0" fontId="2" fillId="0" borderId="0" xfId="0" applyFont="1" applyAlignment="1" applyProtection="1">
      <alignment horizontal="center" vertical="center" textRotation="90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0" fillId="0" borderId="0" xfId="0" applyAlignment="1">
      <alignment horizontal="center" vertical="top"/>
    </xf>
  </cellXfs>
  <cellStyles count="1">
    <cellStyle name="Standard" xfId="0" builtinId="0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9" formatCode="dd/mm/yyyy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9" formatCode="dd/mm/yyyy"/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9" formatCode="dd/mm/yyyy"/>
      <alignment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9" formatCode="dd/mm/yyyy"/>
      <alignment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9" formatCode="dd/mm/yyyy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0" formatCode="General"/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9" formatCode="dd/mm/yyyy"/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9" formatCode="dd/mm/yyyy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9" formatCode="dd/mm/yyyy"/>
      <alignment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general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9" formatCode="dd/mm/yyyy"/>
      <alignment horizontal="general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9" formatCode="dd/mm/yyyy"/>
      <alignment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vertical="center" textRotation="0" wrapText="1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107950</xdr:colOff>
      <xdr:row>48</xdr:row>
      <xdr:rowOff>133350</xdr:rowOff>
    </xdr:to>
    <xdr:pic>
      <xdr:nvPicPr>
        <xdr:cNvPr id="26" name="Grafik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57900" cy="897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109161</xdr:colOff>
      <xdr:row>48</xdr:row>
      <xdr:rowOff>2948</xdr:rowOff>
    </xdr:from>
    <xdr:to>
      <xdr:col>7</xdr:col>
      <xdr:colOff>742043</xdr:colOff>
      <xdr:row>97</xdr:row>
      <xdr:rowOff>66447</xdr:rowOff>
    </xdr:to>
    <xdr:pic>
      <xdr:nvPicPr>
        <xdr:cNvPr id="27" name="Grafik 2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61" y="8638948"/>
          <a:ext cx="5808132" cy="8879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656166</xdr:colOff>
      <xdr:row>0</xdr:row>
      <xdr:rowOff>149225</xdr:rowOff>
    </xdr:from>
    <xdr:to>
      <xdr:col>16</xdr:col>
      <xdr:colOff>802216</xdr:colOff>
      <xdr:row>49</xdr:row>
      <xdr:rowOff>96308</xdr:rowOff>
    </xdr:to>
    <xdr:pic>
      <xdr:nvPicPr>
        <xdr:cNvPr id="28" name="Grafik 2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0083" y="149225"/>
          <a:ext cx="5776383" cy="876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582083</xdr:colOff>
      <xdr:row>49</xdr:row>
      <xdr:rowOff>0</xdr:rowOff>
    </xdr:from>
    <xdr:to>
      <xdr:col>17</xdr:col>
      <xdr:colOff>82550</xdr:colOff>
      <xdr:row>97</xdr:row>
      <xdr:rowOff>120650</xdr:rowOff>
    </xdr:to>
    <xdr:pic>
      <xdr:nvPicPr>
        <xdr:cNvPr id="29" name="Grafik 2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6000" y="8815917"/>
          <a:ext cx="5935133" cy="8756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613833</xdr:colOff>
      <xdr:row>97</xdr:row>
      <xdr:rowOff>37042</xdr:rowOff>
    </xdr:from>
    <xdr:to>
      <xdr:col>17</xdr:col>
      <xdr:colOff>222250</xdr:colOff>
      <xdr:row>110</xdr:row>
      <xdr:rowOff>15876</xdr:rowOff>
    </xdr:to>
    <xdr:pic>
      <xdr:nvPicPr>
        <xdr:cNvPr id="30" name="Grafik 29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7750" y="17488959"/>
          <a:ext cx="6043083" cy="231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eFZ_Liste" displayName="eFZ_Liste" ref="A2:AL202" totalsRowShown="0" headerRowDxfId="39" dataDxfId="38">
  <autoFilter ref="A2:AL202"/>
  <tableColumns count="38">
    <tableColumn id="1" name="Aktiv" dataDxfId="37"/>
    <tableColumn id="26" name="Schulung" dataDxfId="36">
      <calculatedColumnFormula>+eFZ_Liste[[#This Row],[Status 2]]</calculatedColumnFormula>
    </tableColumn>
    <tableColumn id="10" name="Führungszeugnis" dataDxfId="35">
      <calculatedColumnFormula>+eFZ_Liste[[#This Row],[Status 3]]</calculatedColumnFormula>
    </tableColumn>
    <tableColumn id="7" name="Anlage 1 ARO Präv" dataDxfId="34">
      <calculatedColumnFormula>+eFZ_Liste[[#This Row],[Status 4]]</calculatedColumnFormula>
    </tableColumn>
    <tableColumn id="2" name="Nachname" dataDxfId="33"/>
    <tableColumn id="3" name="Vorname" dataDxfId="32"/>
    <tableColumn id="15" name="Straße" dataDxfId="31"/>
    <tableColumn id="14" name="Ort" dataDxfId="30"/>
    <tableColumn id="5" name="Geburtsdatum" dataDxfId="29"/>
    <tableColumn id="25" name="Beginn der Tätigkeit" dataDxfId="28"/>
    <tableColumn id="31" name="Besuchsdienst" dataDxfId="27"/>
    <tableColumn id="30" name="Jugendarbeit" dataDxfId="26"/>
    <tableColumn id="29" name="Katechese" dataDxfId="25"/>
    <tableColumn id="28" name="Kinderkirche…" dataDxfId="24"/>
    <tableColumn id="27" name="Liturgie" dataDxfId="23"/>
    <tableColumn id="21" name="KFD" dataDxfId="22"/>
    <tableColumn id="20" name="leer1" dataDxfId="21"/>
    <tableColumn id="19" name="leer2" dataDxfId="20"/>
    <tableColumn id="18" name="leer3" dataDxfId="19"/>
    <tableColumn id="16" name="leer4" dataDxfId="18"/>
    <tableColumn id="42" name="Sonstige" dataDxfId="17"/>
    <tableColumn id="4" name="Schulung Erkl. eFZ" dataDxfId="16">
      <calculatedColumnFormula>MAX(eFZ_Liste[[#This Row],[Besuchsdienst]]:eFZ_Liste[[#This Row],[Sonstige]])</calculatedColumnFormula>
    </tableColumn>
    <tableColumn id="6" name="Status 1" dataDxfId="15">
      <calculatedColumnFormula>IF(AND(eFZ_Liste[[#This Row],[Aktiv]]="X",ISBLANK(eFZ_Liste[[#This Row],[Erklärung vom]])),0,IF(ISBLANK(eFZ_Liste[[#This Row],[Aktiv]]),2,IF(LEN(eFZ_Liste[[#This Row],[Erklärung vom]])&gt;0,2,-1)))</calculatedColumnFormula>
    </tableColumn>
    <tableColumn id="8" name="Erklärung vom" dataDxfId="14"/>
    <tableColumn id="38" name="Status 2" dataDxfId="13">
      <calculatedColumnFormula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calculatedColumnFormula>
    </tableColumn>
    <tableColumn id="37" name="Schulung 5 Jahre" dataDxfId="12">
      <calculatedColumnFormula>IF(ISBLANK(eFZ_Liste[[#This Row],[Aktiv]]),"",IF(ISBLANK(eFZ_Liste[[#This Row],[Schulung am]]),1,IF(EDATE(eFZ_Liste[[#This Row],[Schulung am]],60)-1&lt;TODAY(),1,IF(EDATE(eFZ_Liste[[#This Row],[Schulung am]],54)-1&lt;TODAY(),2,3))))</calculatedColumnFormula>
    </tableColumn>
    <tableColumn id="39" name="Schulung am" dataDxfId="11"/>
    <tableColumn id="36" name="Schulung durch" dataDxfId="10"/>
    <tableColumn id="9" name="Status 3" dataDxfId="9">
      <calculatedColumnFormula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calculatedColumnFormula>
    </tableColumn>
    <tableColumn id="11" name="eFZ 5 Jahre" dataDxfId="8">
      <calculatedColumnFormula>IF(ISBLANK(eFZ_Liste[[#This Row],[Aktiv]]),"",IF(ISBLANK(eFZ_Liste[[#This Row],[Einsichtnahme Datum]]),1,IF(EDATE(eFZ_Liste[[#This Row],[Einsichtnahme Datum]],60)-1&lt;TODAY(),1,IF(EDATE(eFZ_Liste[[#This Row],[Einsichtnahme Datum]],54)-1&lt;TODAY(),2,3))))</calculatedColumnFormula>
    </tableColumn>
    <tableColumn id="40" name="Angefordert Datum" dataDxfId="7"/>
    <tableColumn id="12" name="Ausgestellt Datum" dataDxfId="6"/>
    <tableColumn id="13" name="Einsichtnahme Datum" dataDxfId="5"/>
    <tableColumn id="17" name="Einsichtnahme durch" dataDxfId="4"/>
    <tableColumn id="24" name="Status 4" dataDxfId="3">
      <calculatedColumnFormula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calculatedColumnFormula>
    </tableColumn>
    <tableColumn id="23" name="Anlage 5 Jahre" dataDxfId="2">
      <calculatedColumnFormula>IF(ISBLANK(eFZ_Liste[[#This Row],[Aktiv]]),"",IF(ISBLANK(eFZ_Liste[[#This Row],[Ausgestellt Datum2]]),1,IF(EDATE(eFZ_Liste[[#This Row],[Ausgestellt Datum2]],60)-1&lt;TODAY(),1,IF(EDATE(eFZ_Liste[[#This Row],[Ausgestellt Datum2]],54)-1&lt;TODAY(),2,3))))</calculatedColumnFormula>
    </tableColumn>
    <tableColumn id="41" name="Ausgestellt Datum2" dataDxfId="1"/>
    <tableColumn id="22" name="Anmerkungen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tabColor theme="4" tint="0.59999389629810485"/>
    <pageSetUpPr fitToPage="1"/>
  </sheetPr>
  <dimension ref="A1:AL202"/>
  <sheetViews>
    <sheetView tabSelected="1" workbookViewId="0">
      <pane xSplit="6" ySplit="2" topLeftCell="K3" activePane="bottomRight" state="frozen"/>
      <selection pane="topRight" activeCell="D1" sqref="D1"/>
      <selection pane="bottomLeft" activeCell="A3" sqref="A3"/>
      <selection pane="bottomRight" activeCell="A3" sqref="A3"/>
    </sheetView>
  </sheetViews>
  <sheetFormatPr baseColWidth="10" defaultColWidth="11.42578125" defaultRowHeight="24.95" customHeight="1" x14ac:dyDescent="0.25"/>
  <cols>
    <col min="1" max="4" width="3.85546875" style="6" customWidth="1"/>
    <col min="5" max="6" width="16.7109375" style="7" customWidth="1"/>
    <col min="7" max="8" width="19.140625" style="7" customWidth="1"/>
    <col min="9" max="10" width="13.85546875" style="4" customWidth="1"/>
    <col min="11" max="22" width="3.85546875" style="4" customWidth="1"/>
    <col min="23" max="23" width="3.85546875" style="11" customWidth="1"/>
    <col min="24" max="24" width="13.85546875" style="7" customWidth="1"/>
    <col min="25" max="25" width="3.85546875" style="11" customWidth="1"/>
    <col min="26" max="26" width="13.85546875" style="7" hidden="1" customWidth="1"/>
    <col min="27" max="28" width="13.85546875" style="7" customWidth="1"/>
    <col min="29" max="29" width="3.85546875" style="11" customWidth="1"/>
    <col min="30" max="30" width="13.140625" style="4" hidden="1" customWidth="1"/>
    <col min="31" max="31" width="13.85546875" style="4" customWidth="1"/>
    <col min="32" max="33" width="13.85546875" style="7" customWidth="1"/>
    <col min="34" max="34" width="20.5703125" style="7" customWidth="1"/>
    <col min="35" max="35" width="3.85546875" style="11" customWidth="1"/>
    <col min="36" max="36" width="13.85546875" style="7" hidden="1" customWidth="1"/>
    <col min="37" max="37" width="13.85546875" style="7" customWidth="1"/>
    <col min="38" max="38" width="29.28515625" style="7" customWidth="1"/>
    <col min="39" max="16384" width="11.42578125" style="4"/>
  </cols>
  <sheetData>
    <row r="1" spans="1:38" s="12" customFormat="1" ht="24.95" customHeight="1" x14ac:dyDescent="0.25">
      <c r="A1" s="11"/>
      <c r="B1" s="11"/>
      <c r="C1" s="11"/>
      <c r="D1" s="11"/>
      <c r="E1" s="36" t="s">
        <v>53</v>
      </c>
      <c r="F1" s="37"/>
      <c r="G1" s="37"/>
      <c r="H1" s="37"/>
      <c r="I1" s="37"/>
      <c r="J1" s="38"/>
      <c r="K1" s="36" t="s">
        <v>39</v>
      </c>
      <c r="L1" s="37"/>
      <c r="M1" s="37"/>
      <c r="N1" s="37"/>
      <c r="O1" s="37"/>
      <c r="P1" s="37"/>
      <c r="Q1" s="37"/>
      <c r="R1" s="37"/>
      <c r="S1" s="37"/>
      <c r="T1" s="37"/>
      <c r="U1" s="37"/>
      <c r="V1" s="38"/>
      <c r="W1" s="41" t="s">
        <v>38</v>
      </c>
      <c r="X1" s="42"/>
      <c r="Y1" s="43" t="s">
        <v>8</v>
      </c>
      <c r="Z1" s="44"/>
      <c r="AA1" s="44"/>
      <c r="AB1" s="45"/>
      <c r="AC1" s="36" t="s">
        <v>51</v>
      </c>
      <c r="AD1" s="37"/>
      <c r="AE1" s="37"/>
      <c r="AF1" s="37"/>
      <c r="AG1" s="37"/>
      <c r="AH1" s="38"/>
      <c r="AI1" s="39" t="s">
        <v>44</v>
      </c>
      <c r="AJ1" s="40"/>
      <c r="AK1" s="40"/>
      <c r="AL1" s="27"/>
    </row>
    <row r="2" spans="1:38" s="13" customFormat="1" ht="159" customHeight="1" x14ac:dyDescent="0.25">
      <c r="A2" s="23" t="s">
        <v>6</v>
      </c>
      <c r="B2" s="23" t="s">
        <v>8</v>
      </c>
      <c r="C2" s="23" t="s">
        <v>54</v>
      </c>
      <c r="D2" s="23" t="s">
        <v>52</v>
      </c>
      <c r="E2" s="13" t="s">
        <v>7</v>
      </c>
      <c r="F2" s="13" t="s">
        <v>11</v>
      </c>
      <c r="G2" s="13" t="s">
        <v>18</v>
      </c>
      <c r="H2" s="13" t="s">
        <v>26</v>
      </c>
      <c r="I2" s="23" t="s">
        <v>25</v>
      </c>
      <c r="J2" s="15" t="s">
        <v>19</v>
      </c>
      <c r="K2" s="33" t="s">
        <v>27</v>
      </c>
      <c r="L2" s="34" t="s">
        <v>28</v>
      </c>
      <c r="M2" s="34" t="s">
        <v>29</v>
      </c>
      <c r="N2" s="34" t="s">
        <v>30</v>
      </c>
      <c r="O2" s="34" t="s">
        <v>31</v>
      </c>
      <c r="P2" s="34" t="s">
        <v>32</v>
      </c>
      <c r="Q2" s="34" t="s">
        <v>33</v>
      </c>
      <c r="R2" s="34" t="s">
        <v>34</v>
      </c>
      <c r="S2" s="34" t="s">
        <v>35</v>
      </c>
      <c r="T2" s="34" t="s">
        <v>36</v>
      </c>
      <c r="U2" s="34" t="s">
        <v>37</v>
      </c>
      <c r="V2" s="17" t="s">
        <v>55</v>
      </c>
      <c r="W2" s="19" t="s">
        <v>9</v>
      </c>
      <c r="X2" s="15" t="s">
        <v>24</v>
      </c>
      <c r="Y2" s="19" t="s">
        <v>10</v>
      </c>
      <c r="Z2" s="14" t="s">
        <v>22</v>
      </c>
      <c r="AA2" s="14" t="s">
        <v>23</v>
      </c>
      <c r="AB2" s="15" t="s">
        <v>40</v>
      </c>
      <c r="AC2" s="19" t="s">
        <v>20</v>
      </c>
      <c r="AD2" s="14" t="s">
        <v>21</v>
      </c>
      <c r="AE2" s="18" t="s">
        <v>57</v>
      </c>
      <c r="AF2" s="18" t="s">
        <v>56</v>
      </c>
      <c r="AG2" s="18" t="s">
        <v>41</v>
      </c>
      <c r="AH2" s="18" t="s">
        <v>42</v>
      </c>
      <c r="AI2" s="19" t="s">
        <v>43</v>
      </c>
      <c r="AJ2" s="14" t="s">
        <v>50</v>
      </c>
      <c r="AK2" s="24" t="s">
        <v>58</v>
      </c>
      <c r="AL2" s="25" t="s">
        <v>45</v>
      </c>
    </row>
    <row r="3" spans="1:38" ht="24.95" customHeight="1" x14ac:dyDescent="0.25">
      <c r="B3" s="30">
        <f ca="1">+eFZ_Liste[[#This Row],[Status 2]]</f>
        <v>-1</v>
      </c>
      <c r="C3" s="30">
        <f ca="1">+eFZ_Liste[[#This Row],[Status 3]]</f>
        <v>-1</v>
      </c>
      <c r="D3" s="30">
        <f ca="1">+eFZ_Liste[[#This Row],[Status 4]]</f>
        <v>-1</v>
      </c>
      <c r="E3" s="35"/>
      <c r="G3" s="16"/>
      <c r="H3" s="16"/>
      <c r="I3" s="8"/>
      <c r="J3" s="10"/>
      <c r="K3" s="22"/>
      <c r="L3" s="21"/>
      <c r="M3" s="21"/>
      <c r="N3" s="21"/>
      <c r="O3" s="21"/>
      <c r="P3" s="21"/>
      <c r="Q3" s="21"/>
      <c r="R3" s="21"/>
      <c r="S3" s="21"/>
      <c r="T3" s="21"/>
      <c r="U3" s="21"/>
      <c r="V3" s="29">
        <f>MAX(eFZ_Liste[[#This Row],[Besuchsdienst]]:eFZ_Liste[[#This Row],[Sonstige]])</f>
        <v>0</v>
      </c>
      <c r="W3" s="30">
        <f>IF(AND(eFZ_Liste[[#This Row],[Aktiv]]="X",ISBLANK(eFZ_Liste[[#This Row],[Erklärung vom]])),0,IF(ISBLANK(eFZ_Liste[[#This Row],[Aktiv]]),2,IF(LEN(eFZ_Liste[[#This Row],[Erklärung vom]])&gt;0,2,-1)))</f>
        <v>2</v>
      </c>
      <c r="X3" s="10"/>
      <c r="Y3" s="30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3" s="20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3" s="9"/>
      <c r="AB3" s="10"/>
      <c r="AC3" s="30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3" s="5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3" s="9"/>
      <c r="AF3" s="9"/>
      <c r="AG3" s="9"/>
      <c r="AH3" s="9"/>
      <c r="AI3" s="30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3" s="20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3" s="10"/>
      <c r="AL3" s="26"/>
    </row>
    <row r="4" spans="1:38" ht="24.95" customHeight="1" x14ac:dyDescent="0.25">
      <c r="B4" s="30">
        <f ca="1">+eFZ_Liste[[#This Row],[Status 2]]</f>
        <v>-1</v>
      </c>
      <c r="C4" s="31">
        <f ca="1">+eFZ_Liste[[#This Row],[Status 3]]</f>
        <v>-1</v>
      </c>
      <c r="D4" s="31">
        <f ca="1">+eFZ_Liste[[#This Row],[Status 4]]</f>
        <v>-1</v>
      </c>
      <c r="E4" s="35"/>
      <c r="G4" s="16"/>
      <c r="H4" s="16"/>
      <c r="I4" s="8"/>
      <c r="J4" s="10"/>
      <c r="K4" s="22"/>
      <c r="L4" s="21"/>
      <c r="M4" s="21"/>
      <c r="N4" s="21"/>
      <c r="O4" s="21"/>
      <c r="P4" s="21"/>
      <c r="Q4" s="21"/>
      <c r="R4" s="21"/>
      <c r="S4" s="21"/>
      <c r="T4" s="21"/>
      <c r="U4" s="21"/>
      <c r="V4" s="29">
        <f>MAX(eFZ_Liste[[#This Row],[Besuchsdienst]]:eFZ_Liste[[#This Row],[Sonstige]])</f>
        <v>0</v>
      </c>
      <c r="W4" s="31">
        <f>IF(AND(eFZ_Liste[[#This Row],[Aktiv]]="X",ISBLANK(eFZ_Liste[[#This Row],[Erklärung vom]])),0,IF(ISBLANK(eFZ_Liste[[#This Row],[Aktiv]]),2,IF(LEN(eFZ_Liste[[#This Row],[Erklärung vom]])&gt;0,2,-1)))</f>
        <v>2</v>
      </c>
      <c r="X4" s="10"/>
      <c r="Y4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4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4" s="8"/>
      <c r="AB4" s="10"/>
      <c r="AC4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4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4" s="8"/>
      <c r="AF4" s="8"/>
      <c r="AG4" s="8"/>
      <c r="AI4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4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4" s="10"/>
      <c r="AL4" s="26"/>
    </row>
    <row r="5" spans="1:38" ht="24.95" customHeight="1" x14ac:dyDescent="0.25">
      <c r="B5" s="30">
        <f ca="1">+eFZ_Liste[[#This Row],[Status 2]]</f>
        <v>-1</v>
      </c>
      <c r="C5" s="31">
        <f ca="1">+eFZ_Liste[[#This Row],[Status 3]]</f>
        <v>-1</v>
      </c>
      <c r="D5" s="31">
        <f ca="1">+eFZ_Liste[[#This Row],[Status 4]]</f>
        <v>-1</v>
      </c>
      <c r="E5" s="35"/>
      <c r="G5" s="16"/>
      <c r="H5" s="16"/>
      <c r="I5" s="8"/>
      <c r="J5" s="10"/>
      <c r="K5" s="22"/>
      <c r="L5" s="21"/>
      <c r="M5" s="21"/>
      <c r="N5" s="21"/>
      <c r="O5" s="21"/>
      <c r="P5" s="21"/>
      <c r="Q5" s="21"/>
      <c r="R5" s="21"/>
      <c r="S5" s="21"/>
      <c r="T5" s="21"/>
      <c r="U5" s="21"/>
      <c r="V5" s="29">
        <f>MAX(eFZ_Liste[[#This Row],[Besuchsdienst]]:eFZ_Liste[[#This Row],[Sonstige]])</f>
        <v>0</v>
      </c>
      <c r="W5" s="31">
        <f>IF(AND(eFZ_Liste[[#This Row],[Aktiv]]="X",ISBLANK(eFZ_Liste[[#This Row],[Erklärung vom]])),0,IF(ISBLANK(eFZ_Liste[[#This Row],[Aktiv]]),2,IF(LEN(eFZ_Liste[[#This Row],[Erklärung vom]])&gt;0,2,-1)))</f>
        <v>2</v>
      </c>
      <c r="X5" s="10"/>
      <c r="Y5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5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5" s="8"/>
      <c r="AB5" s="10"/>
      <c r="AC5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5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5" s="8"/>
      <c r="AF5" s="8"/>
      <c r="AG5" s="8"/>
      <c r="AI5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5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5" s="10"/>
      <c r="AL5" s="26"/>
    </row>
    <row r="6" spans="1:38" ht="24.95" customHeight="1" x14ac:dyDescent="0.25">
      <c r="B6" s="30">
        <f ca="1">+eFZ_Liste[[#This Row],[Status 2]]</f>
        <v>-1</v>
      </c>
      <c r="C6" s="31">
        <f ca="1">+eFZ_Liste[[#This Row],[Status 3]]</f>
        <v>-1</v>
      </c>
      <c r="D6" s="31">
        <f ca="1">+eFZ_Liste[[#This Row],[Status 4]]</f>
        <v>-1</v>
      </c>
      <c r="E6" s="35"/>
      <c r="G6" s="16"/>
      <c r="H6" s="16"/>
      <c r="I6" s="8"/>
      <c r="J6" s="10"/>
      <c r="K6" s="22"/>
      <c r="L6" s="21"/>
      <c r="M6" s="21"/>
      <c r="N6" s="21"/>
      <c r="O6" s="21"/>
      <c r="P6" s="21"/>
      <c r="Q6" s="21"/>
      <c r="R6" s="21"/>
      <c r="S6" s="21"/>
      <c r="T6" s="21"/>
      <c r="U6" s="21"/>
      <c r="V6" s="29">
        <f>MAX(eFZ_Liste[[#This Row],[Besuchsdienst]]:eFZ_Liste[[#This Row],[Sonstige]])</f>
        <v>0</v>
      </c>
      <c r="W6" s="31">
        <f>IF(AND(eFZ_Liste[[#This Row],[Aktiv]]="X",ISBLANK(eFZ_Liste[[#This Row],[Erklärung vom]])),0,IF(ISBLANK(eFZ_Liste[[#This Row],[Aktiv]]),2,IF(LEN(eFZ_Liste[[#This Row],[Erklärung vom]])&gt;0,2,-1)))</f>
        <v>2</v>
      </c>
      <c r="X6" s="10"/>
      <c r="Y6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6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6" s="8"/>
      <c r="AB6" s="10"/>
      <c r="AC6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6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6" s="8"/>
      <c r="AF6" s="8"/>
      <c r="AG6" s="8"/>
      <c r="AI6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6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6" s="10"/>
      <c r="AL6" s="26"/>
    </row>
    <row r="7" spans="1:38" ht="24.95" customHeight="1" x14ac:dyDescent="0.25">
      <c r="B7" s="30">
        <f ca="1">+eFZ_Liste[[#This Row],[Status 2]]</f>
        <v>-1</v>
      </c>
      <c r="C7" s="31">
        <f ca="1">+eFZ_Liste[[#This Row],[Status 3]]</f>
        <v>-1</v>
      </c>
      <c r="D7" s="31">
        <f ca="1">+eFZ_Liste[[#This Row],[Status 4]]</f>
        <v>-1</v>
      </c>
      <c r="E7" s="35"/>
      <c r="G7" s="16"/>
      <c r="H7" s="16"/>
      <c r="I7" s="8"/>
      <c r="J7" s="10"/>
      <c r="K7" s="22"/>
      <c r="L7" s="21"/>
      <c r="M7" s="21"/>
      <c r="N7" s="21"/>
      <c r="O7" s="21"/>
      <c r="P7" s="21"/>
      <c r="Q7" s="21"/>
      <c r="R7" s="21"/>
      <c r="S7" s="21"/>
      <c r="T7" s="21"/>
      <c r="U7" s="21"/>
      <c r="V7" s="29">
        <f>MAX(eFZ_Liste[[#This Row],[Besuchsdienst]]:eFZ_Liste[[#This Row],[Sonstige]])</f>
        <v>0</v>
      </c>
      <c r="W7" s="31">
        <f>IF(AND(eFZ_Liste[[#This Row],[Aktiv]]="X",ISBLANK(eFZ_Liste[[#This Row],[Erklärung vom]])),0,IF(ISBLANK(eFZ_Liste[[#This Row],[Aktiv]]),2,IF(LEN(eFZ_Liste[[#This Row],[Erklärung vom]])&gt;0,2,-1)))</f>
        <v>2</v>
      </c>
      <c r="X7" s="10"/>
      <c r="Y7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7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7" s="8"/>
      <c r="AB7" s="10"/>
      <c r="AC7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7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7" s="8"/>
      <c r="AF7" s="8"/>
      <c r="AG7" s="8"/>
      <c r="AI7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7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7" s="10"/>
      <c r="AL7" s="26"/>
    </row>
    <row r="8" spans="1:38" ht="24.95" customHeight="1" x14ac:dyDescent="0.25">
      <c r="B8" s="30">
        <f ca="1">+eFZ_Liste[[#This Row],[Status 2]]</f>
        <v>-1</v>
      </c>
      <c r="C8" s="31">
        <f ca="1">+eFZ_Liste[[#This Row],[Status 3]]</f>
        <v>-1</v>
      </c>
      <c r="D8" s="31">
        <f ca="1">+eFZ_Liste[[#This Row],[Status 4]]</f>
        <v>-1</v>
      </c>
      <c r="E8" s="35"/>
      <c r="G8" s="16"/>
      <c r="H8" s="16"/>
      <c r="I8" s="8"/>
      <c r="J8" s="10"/>
      <c r="K8" s="22"/>
      <c r="L8" s="21"/>
      <c r="M8" s="21"/>
      <c r="N8" s="21"/>
      <c r="O8" s="21"/>
      <c r="P8" s="21"/>
      <c r="Q8" s="21"/>
      <c r="R8" s="21"/>
      <c r="S8" s="21"/>
      <c r="T8" s="21"/>
      <c r="U8" s="21"/>
      <c r="V8" s="29">
        <f>MAX(eFZ_Liste[[#This Row],[Besuchsdienst]]:eFZ_Liste[[#This Row],[Sonstige]])</f>
        <v>0</v>
      </c>
      <c r="W8" s="31">
        <f>IF(AND(eFZ_Liste[[#This Row],[Aktiv]]="X",ISBLANK(eFZ_Liste[[#This Row],[Erklärung vom]])),0,IF(ISBLANK(eFZ_Liste[[#This Row],[Aktiv]]),2,IF(LEN(eFZ_Liste[[#This Row],[Erklärung vom]])&gt;0,2,-1)))</f>
        <v>2</v>
      </c>
      <c r="X8" s="10"/>
      <c r="Y8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8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8" s="8"/>
      <c r="AB8" s="10"/>
      <c r="AC8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8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8" s="8"/>
      <c r="AF8" s="8"/>
      <c r="AG8" s="8"/>
      <c r="AI8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8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8" s="10"/>
      <c r="AL8" s="26"/>
    </row>
    <row r="9" spans="1:38" ht="24.95" customHeight="1" x14ac:dyDescent="0.25">
      <c r="B9" s="30">
        <f ca="1">+eFZ_Liste[[#This Row],[Status 2]]</f>
        <v>-1</v>
      </c>
      <c r="C9" s="31">
        <f ca="1">+eFZ_Liste[[#This Row],[Status 3]]</f>
        <v>-1</v>
      </c>
      <c r="D9" s="31">
        <f ca="1">+eFZ_Liste[[#This Row],[Status 4]]</f>
        <v>-1</v>
      </c>
      <c r="E9" s="35"/>
      <c r="G9" s="16"/>
      <c r="H9" s="16"/>
      <c r="I9" s="8"/>
      <c r="J9" s="10"/>
      <c r="K9" s="22"/>
      <c r="L9" s="21"/>
      <c r="M9" s="21"/>
      <c r="N9" s="21"/>
      <c r="O9" s="21"/>
      <c r="P9" s="21"/>
      <c r="Q9" s="21"/>
      <c r="R9" s="21"/>
      <c r="S9" s="21"/>
      <c r="T9" s="21"/>
      <c r="U9" s="21"/>
      <c r="V9" s="29">
        <f>MAX(eFZ_Liste[[#This Row],[Besuchsdienst]]:eFZ_Liste[[#This Row],[Sonstige]])</f>
        <v>0</v>
      </c>
      <c r="W9" s="31">
        <f>IF(AND(eFZ_Liste[[#This Row],[Aktiv]]="X",ISBLANK(eFZ_Liste[[#This Row],[Erklärung vom]])),0,IF(ISBLANK(eFZ_Liste[[#This Row],[Aktiv]]),2,IF(LEN(eFZ_Liste[[#This Row],[Erklärung vom]])&gt;0,2,-1)))</f>
        <v>2</v>
      </c>
      <c r="X9" s="10"/>
      <c r="Y9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9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9" s="8"/>
      <c r="AB9" s="10"/>
      <c r="AC9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9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9" s="8"/>
      <c r="AF9" s="8"/>
      <c r="AG9" s="8"/>
      <c r="AI9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9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9" s="10"/>
      <c r="AL9" s="26"/>
    </row>
    <row r="10" spans="1:38" ht="24.95" customHeight="1" x14ac:dyDescent="0.25">
      <c r="B10" s="30">
        <f ca="1">+eFZ_Liste[[#This Row],[Status 2]]</f>
        <v>-1</v>
      </c>
      <c r="C10" s="31">
        <f ca="1">+eFZ_Liste[[#This Row],[Status 3]]</f>
        <v>-1</v>
      </c>
      <c r="D10" s="31">
        <f ca="1">+eFZ_Liste[[#This Row],[Status 4]]</f>
        <v>-1</v>
      </c>
      <c r="E10" s="35"/>
      <c r="G10" s="16"/>
      <c r="H10" s="16"/>
      <c r="I10" s="8"/>
      <c r="J10" s="10"/>
      <c r="K10" s="22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9">
        <f>MAX(eFZ_Liste[[#This Row],[Besuchsdienst]]:eFZ_Liste[[#This Row],[Sonstige]])</f>
        <v>0</v>
      </c>
      <c r="W10" s="31">
        <f>IF(AND(eFZ_Liste[[#This Row],[Aktiv]]="X",ISBLANK(eFZ_Liste[[#This Row],[Erklärung vom]])),0,IF(ISBLANK(eFZ_Liste[[#This Row],[Aktiv]]),2,IF(LEN(eFZ_Liste[[#This Row],[Erklärung vom]])&gt;0,2,-1)))</f>
        <v>2</v>
      </c>
      <c r="X10" s="10"/>
      <c r="Y10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0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0" s="8"/>
      <c r="AB10" s="10"/>
      <c r="AC10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0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0" s="8"/>
      <c r="AF10" s="8"/>
      <c r="AG10" s="8"/>
      <c r="AI10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0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0" s="10"/>
      <c r="AL10" s="26"/>
    </row>
    <row r="11" spans="1:38" ht="24.95" customHeight="1" x14ac:dyDescent="0.25">
      <c r="B11" s="30">
        <f ca="1">+eFZ_Liste[[#This Row],[Status 2]]</f>
        <v>-1</v>
      </c>
      <c r="C11" s="31">
        <f ca="1">+eFZ_Liste[[#This Row],[Status 3]]</f>
        <v>-1</v>
      </c>
      <c r="D11" s="31">
        <f ca="1">+eFZ_Liste[[#This Row],[Status 4]]</f>
        <v>-1</v>
      </c>
      <c r="E11" s="35"/>
      <c r="G11" s="16"/>
      <c r="H11" s="16"/>
      <c r="I11" s="8"/>
      <c r="J11" s="10"/>
      <c r="K11" s="22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9">
        <f>MAX(eFZ_Liste[[#This Row],[Besuchsdienst]]:eFZ_Liste[[#This Row],[Sonstige]])</f>
        <v>0</v>
      </c>
      <c r="W11" s="31">
        <f>IF(AND(eFZ_Liste[[#This Row],[Aktiv]]="X",ISBLANK(eFZ_Liste[[#This Row],[Erklärung vom]])),0,IF(ISBLANK(eFZ_Liste[[#This Row],[Aktiv]]),2,IF(LEN(eFZ_Liste[[#This Row],[Erklärung vom]])&gt;0,2,-1)))</f>
        <v>2</v>
      </c>
      <c r="X11" s="10"/>
      <c r="Y11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1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1" s="8"/>
      <c r="AB11" s="10"/>
      <c r="AC11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1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1" s="8"/>
      <c r="AF11" s="8"/>
      <c r="AG11" s="8"/>
      <c r="AI11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1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1" s="10"/>
      <c r="AL11" s="26"/>
    </row>
    <row r="12" spans="1:38" ht="24.95" customHeight="1" x14ac:dyDescent="0.25">
      <c r="B12" s="30">
        <f ca="1">+eFZ_Liste[[#This Row],[Status 2]]</f>
        <v>-1</v>
      </c>
      <c r="C12" s="31">
        <f ca="1">+eFZ_Liste[[#This Row],[Status 3]]</f>
        <v>-1</v>
      </c>
      <c r="D12" s="31">
        <f ca="1">+eFZ_Liste[[#This Row],[Status 4]]</f>
        <v>-1</v>
      </c>
      <c r="E12" s="35"/>
      <c r="G12" s="16"/>
      <c r="H12" s="16"/>
      <c r="I12" s="8"/>
      <c r="J12" s="10"/>
      <c r="K12" s="22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9">
        <f>MAX(eFZ_Liste[[#This Row],[Besuchsdienst]]:eFZ_Liste[[#This Row],[Sonstige]])</f>
        <v>0</v>
      </c>
      <c r="W12" s="31">
        <f>IF(AND(eFZ_Liste[[#This Row],[Aktiv]]="X",ISBLANK(eFZ_Liste[[#This Row],[Erklärung vom]])),0,IF(ISBLANK(eFZ_Liste[[#This Row],[Aktiv]]),2,IF(LEN(eFZ_Liste[[#This Row],[Erklärung vom]])&gt;0,2,-1)))</f>
        <v>2</v>
      </c>
      <c r="X12" s="10"/>
      <c r="Y12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2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2" s="8"/>
      <c r="AB12" s="10"/>
      <c r="AC12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2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2" s="8"/>
      <c r="AF12" s="8"/>
      <c r="AG12" s="8"/>
      <c r="AI12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2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2" s="10"/>
      <c r="AL12" s="26"/>
    </row>
    <row r="13" spans="1:38" ht="24.95" customHeight="1" x14ac:dyDescent="0.25">
      <c r="B13" s="30">
        <f ca="1">+eFZ_Liste[[#This Row],[Status 2]]</f>
        <v>-1</v>
      </c>
      <c r="C13" s="31">
        <f ca="1">+eFZ_Liste[[#This Row],[Status 3]]</f>
        <v>-1</v>
      </c>
      <c r="D13" s="31">
        <f ca="1">+eFZ_Liste[[#This Row],[Status 4]]</f>
        <v>-1</v>
      </c>
      <c r="E13" s="35"/>
      <c r="G13" s="16"/>
      <c r="H13" s="16"/>
      <c r="I13" s="8"/>
      <c r="J13" s="10"/>
      <c r="K13" s="22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9">
        <f>MAX(eFZ_Liste[[#This Row],[Besuchsdienst]]:eFZ_Liste[[#This Row],[Sonstige]])</f>
        <v>0</v>
      </c>
      <c r="W13" s="31">
        <f>IF(AND(eFZ_Liste[[#This Row],[Aktiv]]="X",ISBLANK(eFZ_Liste[[#This Row],[Erklärung vom]])),0,IF(ISBLANK(eFZ_Liste[[#This Row],[Aktiv]]),2,IF(LEN(eFZ_Liste[[#This Row],[Erklärung vom]])&gt;0,2,-1)))</f>
        <v>2</v>
      </c>
      <c r="X13" s="10"/>
      <c r="Y13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3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3" s="8"/>
      <c r="AB13" s="10"/>
      <c r="AC13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3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3" s="8"/>
      <c r="AF13" s="8"/>
      <c r="AG13" s="8"/>
      <c r="AI13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3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3" s="10"/>
      <c r="AL13" s="26"/>
    </row>
    <row r="14" spans="1:38" ht="24.95" customHeight="1" x14ac:dyDescent="0.25">
      <c r="B14" s="30">
        <f ca="1">+eFZ_Liste[[#This Row],[Status 2]]</f>
        <v>-1</v>
      </c>
      <c r="C14" s="31">
        <f ca="1">+eFZ_Liste[[#This Row],[Status 3]]</f>
        <v>-1</v>
      </c>
      <c r="D14" s="31">
        <f ca="1">+eFZ_Liste[[#This Row],[Status 4]]</f>
        <v>-1</v>
      </c>
      <c r="E14" s="35"/>
      <c r="G14" s="16"/>
      <c r="H14" s="16"/>
      <c r="I14" s="8"/>
      <c r="J14" s="10"/>
      <c r="K14" s="22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9">
        <f>MAX(eFZ_Liste[[#This Row],[Besuchsdienst]]:eFZ_Liste[[#This Row],[Sonstige]])</f>
        <v>0</v>
      </c>
      <c r="W14" s="31">
        <f>IF(AND(eFZ_Liste[[#This Row],[Aktiv]]="X",ISBLANK(eFZ_Liste[[#This Row],[Erklärung vom]])),0,IF(ISBLANK(eFZ_Liste[[#This Row],[Aktiv]]),2,IF(LEN(eFZ_Liste[[#This Row],[Erklärung vom]])&gt;0,2,-1)))</f>
        <v>2</v>
      </c>
      <c r="X14" s="10"/>
      <c r="Y14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4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4" s="8"/>
      <c r="AB14" s="10"/>
      <c r="AC14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4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4" s="8"/>
      <c r="AF14" s="8"/>
      <c r="AG14" s="8"/>
      <c r="AI14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4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4" s="10"/>
      <c r="AL14" s="26"/>
    </row>
    <row r="15" spans="1:38" ht="24.95" customHeight="1" x14ac:dyDescent="0.25">
      <c r="B15" s="30">
        <f ca="1">+eFZ_Liste[[#This Row],[Status 2]]</f>
        <v>-1</v>
      </c>
      <c r="C15" s="31">
        <f ca="1">+eFZ_Liste[[#This Row],[Status 3]]</f>
        <v>-1</v>
      </c>
      <c r="D15" s="31">
        <f ca="1">+eFZ_Liste[[#This Row],[Status 4]]</f>
        <v>-1</v>
      </c>
      <c r="E15" s="35"/>
      <c r="G15" s="16"/>
      <c r="H15" s="16"/>
      <c r="I15" s="8"/>
      <c r="J15" s="10"/>
      <c r="K15" s="22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9">
        <f>MAX(eFZ_Liste[[#This Row],[Besuchsdienst]]:eFZ_Liste[[#This Row],[Sonstige]])</f>
        <v>0</v>
      </c>
      <c r="W15" s="31">
        <f>IF(AND(eFZ_Liste[[#This Row],[Aktiv]]="X",ISBLANK(eFZ_Liste[[#This Row],[Erklärung vom]])),0,IF(ISBLANK(eFZ_Liste[[#This Row],[Aktiv]]),2,IF(LEN(eFZ_Liste[[#This Row],[Erklärung vom]])&gt;0,2,-1)))</f>
        <v>2</v>
      </c>
      <c r="X15" s="10"/>
      <c r="Y15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5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5" s="8"/>
      <c r="AB15" s="10"/>
      <c r="AC15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5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5" s="8"/>
      <c r="AF15" s="8"/>
      <c r="AG15" s="8"/>
      <c r="AI15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5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5" s="10"/>
      <c r="AL15" s="26"/>
    </row>
    <row r="16" spans="1:38" ht="24.95" customHeight="1" x14ac:dyDescent="0.25">
      <c r="B16" s="30">
        <f ca="1">+eFZ_Liste[[#This Row],[Status 2]]</f>
        <v>-1</v>
      </c>
      <c r="C16" s="31">
        <f ca="1">+eFZ_Liste[[#This Row],[Status 3]]</f>
        <v>-1</v>
      </c>
      <c r="D16" s="31">
        <f ca="1">+eFZ_Liste[[#This Row],[Status 4]]</f>
        <v>-1</v>
      </c>
      <c r="E16" s="35"/>
      <c r="G16" s="16"/>
      <c r="H16" s="16"/>
      <c r="I16" s="8"/>
      <c r="J16" s="10"/>
      <c r="K16" s="22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9">
        <f>MAX(eFZ_Liste[[#This Row],[Besuchsdienst]]:eFZ_Liste[[#This Row],[Sonstige]])</f>
        <v>0</v>
      </c>
      <c r="W16" s="31">
        <f>IF(AND(eFZ_Liste[[#This Row],[Aktiv]]="X",ISBLANK(eFZ_Liste[[#This Row],[Erklärung vom]])),0,IF(ISBLANK(eFZ_Liste[[#This Row],[Aktiv]]),2,IF(LEN(eFZ_Liste[[#This Row],[Erklärung vom]])&gt;0,2,-1)))</f>
        <v>2</v>
      </c>
      <c r="X16" s="10"/>
      <c r="Y16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6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6" s="8"/>
      <c r="AB16" s="10"/>
      <c r="AC16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6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6" s="8"/>
      <c r="AF16" s="8"/>
      <c r="AG16" s="8"/>
      <c r="AI16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6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6" s="10"/>
      <c r="AL16" s="26"/>
    </row>
    <row r="17" spans="2:38" ht="24.95" customHeight="1" x14ac:dyDescent="0.25">
      <c r="B17" s="30">
        <f ca="1">+eFZ_Liste[[#This Row],[Status 2]]</f>
        <v>-1</v>
      </c>
      <c r="C17" s="31">
        <f ca="1">+eFZ_Liste[[#This Row],[Status 3]]</f>
        <v>-1</v>
      </c>
      <c r="D17" s="31">
        <f ca="1">+eFZ_Liste[[#This Row],[Status 4]]</f>
        <v>-1</v>
      </c>
      <c r="E17" s="35"/>
      <c r="G17" s="16"/>
      <c r="H17" s="16"/>
      <c r="I17" s="8"/>
      <c r="J17" s="10"/>
      <c r="K17" s="22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9">
        <f>MAX(eFZ_Liste[[#This Row],[Besuchsdienst]]:eFZ_Liste[[#This Row],[Sonstige]])</f>
        <v>0</v>
      </c>
      <c r="W17" s="31">
        <f>IF(AND(eFZ_Liste[[#This Row],[Aktiv]]="X",ISBLANK(eFZ_Liste[[#This Row],[Erklärung vom]])),0,IF(ISBLANK(eFZ_Liste[[#This Row],[Aktiv]]),2,IF(LEN(eFZ_Liste[[#This Row],[Erklärung vom]])&gt;0,2,-1)))</f>
        <v>2</v>
      </c>
      <c r="X17" s="10"/>
      <c r="Y17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7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7" s="8"/>
      <c r="AB17" s="10"/>
      <c r="AC17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7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7" s="8"/>
      <c r="AF17" s="8"/>
      <c r="AG17" s="8"/>
      <c r="AI17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7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7" s="10"/>
      <c r="AL17" s="26"/>
    </row>
    <row r="18" spans="2:38" ht="24.95" customHeight="1" x14ac:dyDescent="0.25">
      <c r="B18" s="30">
        <f ca="1">+eFZ_Liste[[#This Row],[Status 2]]</f>
        <v>-1</v>
      </c>
      <c r="C18" s="31">
        <f ca="1">+eFZ_Liste[[#This Row],[Status 3]]</f>
        <v>-1</v>
      </c>
      <c r="D18" s="31">
        <f ca="1">+eFZ_Liste[[#This Row],[Status 4]]</f>
        <v>-1</v>
      </c>
      <c r="E18" s="35"/>
      <c r="G18" s="16"/>
      <c r="H18" s="16"/>
      <c r="I18" s="8"/>
      <c r="J18" s="10"/>
      <c r="K18" s="22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9">
        <f>MAX(eFZ_Liste[[#This Row],[Besuchsdienst]]:eFZ_Liste[[#This Row],[Sonstige]])</f>
        <v>0</v>
      </c>
      <c r="W18" s="31">
        <f>IF(AND(eFZ_Liste[[#This Row],[Aktiv]]="X",ISBLANK(eFZ_Liste[[#This Row],[Erklärung vom]])),0,IF(ISBLANK(eFZ_Liste[[#This Row],[Aktiv]]),2,IF(LEN(eFZ_Liste[[#This Row],[Erklärung vom]])&gt;0,2,-1)))</f>
        <v>2</v>
      </c>
      <c r="X18" s="10"/>
      <c r="Y18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8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8" s="8"/>
      <c r="AB18" s="10"/>
      <c r="AC18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8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8" s="8"/>
      <c r="AF18" s="8"/>
      <c r="AG18" s="8"/>
      <c r="AI18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8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8" s="10"/>
      <c r="AL18" s="26"/>
    </row>
    <row r="19" spans="2:38" ht="24.95" customHeight="1" x14ac:dyDescent="0.25">
      <c r="B19" s="30">
        <f ca="1">+eFZ_Liste[[#This Row],[Status 2]]</f>
        <v>-1</v>
      </c>
      <c r="C19" s="31">
        <f ca="1">+eFZ_Liste[[#This Row],[Status 3]]</f>
        <v>-1</v>
      </c>
      <c r="D19" s="31">
        <f ca="1">+eFZ_Liste[[#This Row],[Status 4]]</f>
        <v>-1</v>
      </c>
      <c r="E19" s="35"/>
      <c r="G19" s="16"/>
      <c r="H19" s="16"/>
      <c r="I19" s="8"/>
      <c r="J19" s="10"/>
      <c r="K19" s="22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9">
        <f>MAX(eFZ_Liste[[#This Row],[Besuchsdienst]]:eFZ_Liste[[#This Row],[Sonstige]])</f>
        <v>0</v>
      </c>
      <c r="W19" s="31">
        <f>IF(AND(eFZ_Liste[[#This Row],[Aktiv]]="X",ISBLANK(eFZ_Liste[[#This Row],[Erklärung vom]])),0,IF(ISBLANK(eFZ_Liste[[#This Row],[Aktiv]]),2,IF(LEN(eFZ_Liste[[#This Row],[Erklärung vom]])&gt;0,2,-1)))</f>
        <v>2</v>
      </c>
      <c r="X19" s="10"/>
      <c r="Y19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9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9" s="8"/>
      <c r="AB19" s="10"/>
      <c r="AC19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9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9" s="8"/>
      <c r="AF19" s="8"/>
      <c r="AG19" s="8"/>
      <c r="AI19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9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9" s="10"/>
      <c r="AL19" s="26"/>
    </row>
    <row r="20" spans="2:38" ht="24.95" customHeight="1" x14ac:dyDescent="0.25">
      <c r="B20" s="30">
        <f ca="1">+eFZ_Liste[[#This Row],[Status 2]]</f>
        <v>-1</v>
      </c>
      <c r="C20" s="31">
        <f ca="1">+eFZ_Liste[[#This Row],[Status 3]]</f>
        <v>-1</v>
      </c>
      <c r="D20" s="31">
        <f ca="1">+eFZ_Liste[[#This Row],[Status 4]]</f>
        <v>-1</v>
      </c>
      <c r="E20" s="35"/>
      <c r="G20" s="16"/>
      <c r="H20" s="16"/>
      <c r="I20" s="8"/>
      <c r="J20" s="10"/>
      <c r="K20" s="22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9">
        <f>MAX(eFZ_Liste[[#This Row],[Besuchsdienst]]:eFZ_Liste[[#This Row],[Sonstige]])</f>
        <v>0</v>
      </c>
      <c r="W20" s="31">
        <f>IF(AND(eFZ_Liste[[#This Row],[Aktiv]]="X",ISBLANK(eFZ_Liste[[#This Row],[Erklärung vom]])),0,IF(ISBLANK(eFZ_Liste[[#This Row],[Aktiv]]),2,IF(LEN(eFZ_Liste[[#This Row],[Erklärung vom]])&gt;0,2,-1)))</f>
        <v>2</v>
      </c>
      <c r="X20" s="10"/>
      <c r="Y20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20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20" s="8"/>
      <c r="AB20" s="10"/>
      <c r="AC20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20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20" s="8"/>
      <c r="AF20" s="8"/>
      <c r="AG20" s="8"/>
      <c r="AI20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20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20" s="10"/>
      <c r="AL20" s="26"/>
    </row>
    <row r="21" spans="2:38" ht="24.95" customHeight="1" x14ac:dyDescent="0.25">
      <c r="B21" s="30">
        <f ca="1">+eFZ_Liste[[#This Row],[Status 2]]</f>
        <v>-1</v>
      </c>
      <c r="C21" s="31">
        <f ca="1">+eFZ_Liste[[#This Row],[Status 3]]</f>
        <v>-1</v>
      </c>
      <c r="D21" s="31">
        <f ca="1">+eFZ_Liste[[#This Row],[Status 4]]</f>
        <v>-1</v>
      </c>
      <c r="E21" s="35"/>
      <c r="G21" s="16"/>
      <c r="H21" s="16"/>
      <c r="I21" s="8"/>
      <c r="J21" s="10"/>
      <c r="K21" s="22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9">
        <f>MAX(eFZ_Liste[[#This Row],[Besuchsdienst]]:eFZ_Liste[[#This Row],[Sonstige]])</f>
        <v>0</v>
      </c>
      <c r="W21" s="31">
        <f>IF(AND(eFZ_Liste[[#This Row],[Aktiv]]="X",ISBLANK(eFZ_Liste[[#This Row],[Erklärung vom]])),0,IF(ISBLANK(eFZ_Liste[[#This Row],[Aktiv]]),2,IF(LEN(eFZ_Liste[[#This Row],[Erklärung vom]])&gt;0,2,-1)))</f>
        <v>2</v>
      </c>
      <c r="X21" s="10"/>
      <c r="Y21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21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21" s="8"/>
      <c r="AB21" s="10"/>
      <c r="AC21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21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21" s="8"/>
      <c r="AF21" s="8"/>
      <c r="AG21" s="8"/>
      <c r="AI21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21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21" s="10"/>
      <c r="AL21" s="26"/>
    </row>
    <row r="22" spans="2:38" ht="24.95" customHeight="1" x14ac:dyDescent="0.25">
      <c r="B22" s="30">
        <f ca="1">+eFZ_Liste[[#This Row],[Status 2]]</f>
        <v>-1</v>
      </c>
      <c r="C22" s="31">
        <f ca="1">+eFZ_Liste[[#This Row],[Status 3]]</f>
        <v>-1</v>
      </c>
      <c r="D22" s="31">
        <f ca="1">+eFZ_Liste[[#This Row],[Status 4]]</f>
        <v>-1</v>
      </c>
      <c r="E22" s="35"/>
      <c r="G22" s="16"/>
      <c r="H22" s="16"/>
      <c r="I22" s="8"/>
      <c r="J22" s="10"/>
      <c r="K22" s="22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9">
        <f>MAX(eFZ_Liste[[#This Row],[Besuchsdienst]]:eFZ_Liste[[#This Row],[Sonstige]])</f>
        <v>0</v>
      </c>
      <c r="W22" s="31">
        <f>IF(AND(eFZ_Liste[[#This Row],[Aktiv]]="X",ISBLANK(eFZ_Liste[[#This Row],[Erklärung vom]])),0,IF(ISBLANK(eFZ_Liste[[#This Row],[Aktiv]]),2,IF(LEN(eFZ_Liste[[#This Row],[Erklärung vom]])&gt;0,2,-1)))</f>
        <v>2</v>
      </c>
      <c r="X22" s="10"/>
      <c r="Y22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22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22" s="8"/>
      <c r="AB22" s="10"/>
      <c r="AC22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22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22" s="8"/>
      <c r="AF22" s="8"/>
      <c r="AG22" s="8"/>
      <c r="AI22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22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22" s="10"/>
      <c r="AL22" s="26"/>
    </row>
    <row r="23" spans="2:38" ht="24.95" customHeight="1" x14ac:dyDescent="0.25">
      <c r="B23" s="30">
        <f ca="1">+eFZ_Liste[[#This Row],[Status 2]]</f>
        <v>-1</v>
      </c>
      <c r="C23" s="31">
        <f ca="1">+eFZ_Liste[[#This Row],[Status 3]]</f>
        <v>-1</v>
      </c>
      <c r="D23" s="31">
        <f ca="1">+eFZ_Liste[[#This Row],[Status 4]]</f>
        <v>-1</v>
      </c>
      <c r="E23" s="35"/>
      <c r="G23" s="16"/>
      <c r="H23" s="16"/>
      <c r="I23" s="8"/>
      <c r="J23" s="10"/>
      <c r="K23" s="22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9">
        <f>MAX(eFZ_Liste[[#This Row],[Besuchsdienst]]:eFZ_Liste[[#This Row],[Sonstige]])</f>
        <v>0</v>
      </c>
      <c r="W23" s="31">
        <f>IF(AND(eFZ_Liste[[#This Row],[Aktiv]]="X",ISBLANK(eFZ_Liste[[#This Row],[Erklärung vom]])),0,IF(ISBLANK(eFZ_Liste[[#This Row],[Aktiv]]),2,IF(LEN(eFZ_Liste[[#This Row],[Erklärung vom]])&gt;0,2,-1)))</f>
        <v>2</v>
      </c>
      <c r="X23" s="10"/>
      <c r="Y23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23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23" s="8"/>
      <c r="AB23" s="10"/>
      <c r="AC23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23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23" s="8"/>
      <c r="AF23" s="8"/>
      <c r="AG23" s="8"/>
      <c r="AI23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23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23" s="10"/>
      <c r="AL23" s="26"/>
    </row>
    <row r="24" spans="2:38" ht="24.95" customHeight="1" x14ac:dyDescent="0.25">
      <c r="B24" s="30">
        <f ca="1">+eFZ_Liste[[#This Row],[Status 2]]</f>
        <v>-1</v>
      </c>
      <c r="C24" s="31">
        <f ca="1">+eFZ_Liste[[#This Row],[Status 3]]</f>
        <v>-1</v>
      </c>
      <c r="D24" s="31">
        <f ca="1">+eFZ_Liste[[#This Row],[Status 4]]</f>
        <v>-1</v>
      </c>
      <c r="E24" s="35"/>
      <c r="G24" s="16"/>
      <c r="H24" s="16"/>
      <c r="I24" s="8"/>
      <c r="J24" s="10"/>
      <c r="K24" s="22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9">
        <f>MAX(eFZ_Liste[[#This Row],[Besuchsdienst]]:eFZ_Liste[[#This Row],[Sonstige]])</f>
        <v>0</v>
      </c>
      <c r="W24" s="31">
        <f>IF(AND(eFZ_Liste[[#This Row],[Aktiv]]="X",ISBLANK(eFZ_Liste[[#This Row],[Erklärung vom]])),0,IF(ISBLANK(eFZ_Liste[[#This Row],[Aktiv]]),2,IF(LEN(eFZ_Liste[[#This Row],[Erklärung vom]])&gt;0,2,-1)))</f>
        <v>2</v>
      </c>
      <c r="X24" s="10"/>
      <c r="Y24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24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24" s="8"/>
      <c r="AB24" s="10"/>
      <c r="AC24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24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24" s="8"/>
      <c r="AF24" s="8"/>
      <c r="AG24" s="8"/>
      <c r="AI24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24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24" s="10"/>
      <c r="AL24" s="26"/>
    </row>
    <row r="25" spans="2:38" ht="24.95" customHeight="1" x14ac:dyDescent="0.25">
      <c r="B25" s="30">
        <f ca="1">+eFZ_Liste[[#This Row],[Status 2]]</f>
        <v>-1</v>
      </c>
      <c r="C25" s="31">
        <f ca="1">+eFZ_Liste[[#This Row],[Status 3]]</f>
        <v>-1</v>
      </c>
      <c r="D25" s="31">
        <f ca="1">+eFZ_Liste[[#This Row],[Status 4]]</f>
        <v>-1</v>
      </c>
      <c r="E25" s="35"/>
      <c r="G25" s="16"/>
      <c r="H25" s="16"/>
      <c r="I25" s="8"/>
      <c r="J25" s="10"/>
      <c r="K25" s="22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9">
        <f>MAX(eFZ_Liste[[#This Row],[Besuchsdienst]]:eFZ_Liste[[#This Row],[Sonstige]])</f>
        <v>0</v>
      </c>
      <c r="W25" s="31">
        <f>IF(AND(eFZ_Liste[[#This Row],[Aktiv]]="X",ISBLANK(eFZ_Liste[[#This Row],[Erklärung vom]])),0,IF(ISBLANK(eFZ_Liste[[#This Row],[Aktiv]]),2,IF(LEN(eFZ_Liste[[#This Row],[Erklärung vom]])&gt;0,2,-1)))</f>
        <v>2</v>
      </c>
      <c r="X25" s="10"/>
      <c r="Y25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25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25" s="8"/>
      <c r="AB25" s="10"/>
      <c r="AC25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25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25" s="8"/>
      <c r="AF25" s="8"/>
      <c r="AG25" s="8"/>
      <c r="AI25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25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25" s="10"/>
      <c r="AL25" s="26"/>
    </row>
    <row r="26" spans="2:38" ht="24.95" customHeight="1" x14ac:dyDescent="0.25">
      <c r="B26" s="30">
        <f ca="1">+eFZ_Liste[[#This Row],[Status 2]]</f>
        <v>-1</v>
      </c>
      <c r="C26" s="31">
        <f ca="1">+eFZ_Liste[[#This Row],[Status 3]]</f>
        <v>-1</v>
      </c>
      <c r="D26" s="31">
        <f ca="1">+eFZ_Liste[[#This Row],[Status 4]]</f>
        <v>-1</v>
      </c>
      <c r="E26" s="35"/>
      <c r="G26" s="16"/>
      <c r="H26" s="16"/>
      <c r="I26" s="8"/>
      <c r="J26" s="10"/>
      <c r="K26" s="22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9">
        <f>MAX(eFZ_Liste[[#This Row],[Besuchsdienst]]:eFZ_Liste[[#This Row],[Sonstige]])</f>
        <v>0</v>
      </c>
      <c r="W26" s="31">
        <f>IF(AND(eFZ_Liste[[#This Row],[Aktiv]]="X",ISBLANK(eFZ_Liste[[#This Row],[Erklärung vom]])),0,IF(ISBLANK(eFZ_Liste[[#This Row],[Aktiv]]),2,IF(LEN(eFZ_Liste[[#This Row],[Erklärung vom]])&gt;0,2,-1)))</f>
        <v>2</v>
      </c>
      <c r="X26" s="10"/>
      <c r="Y26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26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26" s="8"/>
      <c r="AB26" s="10"/>
      <c r="AC26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26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26" s="8"/>
      <c r="AF26" s="8"/>
      <c r="AG26" s="8"/>
      <c r="AI26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26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26" s="10"/>
      <c r="AL26" s="26"/>
    </row>
    <row r="27" spans="2:38" ht="24.95" customHeight="1" x14ac:dyDescent="0.25">
      <c r="B27" s="30">
        <f ca="1">+eFZ_Liste[[#This Row],[Status 2]]</f>
        <v>-1</v>
      </c>
      <c r="C27" s="31">
        <f ca="1">+eFZ_Liste[[#This Row],[Status 3]]</f>
        <v>-1</v>
      </c>
      <c r="D27" s="31">
        <f ca="1">+eFZ_Liste[[#This Row],[Status 4]]</f>
        <v>-1</v>
      </c>
      <c r="E27" s="35"/>
      <c r="G27" s="16"/>
      <c r="H27" s="16"/>
      <c r="I27" s="8"/>
      <c r="J27" s="10"/>
      <c r="K27" s="22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9">
        <f>MAX(eFZ_Liste[[#This Row],[Besuchsdienst]]:eFZ_Liste[[#This Row],[Sonstige]])</f>
        <v>0</v>
      </c>
      <c r="W27" s="31">
        <f>IF(AND(eFZ_Liste[[#This Row],[Aktiv]]="X",ISBLANK(eFZ_Liste[[#This Row],[Erklärung vom]])),0,IF(ISBLANK(eFZ_Liste[[#This Row],[Aktiv]]),2,IF(LEN(eFZ_Liste[[#This Row],[Erklärung vom]])&gt;0,2,-1)))</f>
        <v>2</v>
      </c>
      <c r="X27" s="10"/>
      <c r="Y27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27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27" s="8"/>
      <c r="AB27" s="10"/>
      <c r="AC27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27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27" s="8"/>
      <c r="AF27" s="8"/>
      <c r="AG27" s="8"/>
      <c r="AI27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27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27" s="10"/>
      <c r="AL27" s="26"/>
    </row>
    <row r="28" spans="2:38" ht="24.95" customHeight="1" x14ac:dyDescent="0.25">
      <c r="B28" s="30">
        <f ca="1">+eFZ_Liste[[#This Row],[Status 2]]</f>
        <v>-1</v>
      </c>
      <c r="C28" s="31">
        <f ca="1">+eFZ_Liste[[#This Row],[Status 3]]</f>
        <v>-1</v>
      </c>
      <c r="D28" s="31">
        <f ca="1">+eFZ_Liste[[#This Row],[Status 4]]</f>
        <v>-1</v>
      </c>
      <c r="E28" s="35"/>
      <c r="G28" s="16"/>
      <c r="H28" s="16"/>
      <c r="I28" s="8"/>
      <c r="J28" s="10"/>
      <c r="K28" s="22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9">
        <f>MAX(eFZ_Liste[[#This Row],[Besuchsdienst]]:eFZ_Liste[[#This Row],[Sonstige]])</f>
        <v>0</v>
      </c>
      <c r="W28" s="31">
        <f>IF(AND(eFZ_Liste[[#This Row],[Aktiv]]="X",ISBLANK(eFZ_Liste[[#This Row],[Erklärung vom]])),0,IF(ISBLANK(eFZ_Liste[[#This Row],[Aktiv]]),2,IF(LEN(eFZ_Liste[[#This Row],[Erklärung vom]])&gt;0,2,-1)))</f>
        <v>2</v>
      </c>
      <c r="X28" s="10"/>
      <c r="Y28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28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28" s="8"/>
      <c r="AB28" s="10"/>
      <c r="AC28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28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28" s="8"/>
      <c r="AF28" s="8"/>
      <c r="AG28" s="8"/>
      <c r="AI28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28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28" s="10"/>
      <c r="AL28" s="26"/>
    </row>
    <row r="29" spans="2:38" ht="24.95" customHeight="1" x14ac:dyDescent="0.25">
      <c r="B29" s="30">
        <f ca="1">+eFZ_Liste[[#This Row],[Status 2]]</f>
        <v>-1</v>
      </c>
      <c r="C29" s="31">
        <f ca="1">+eFZ_Liste[[#This Row],[Status 3]]</f>
        <v>-1</v>
      </c>
      <c r="D29" s="31">
        <f ca="1">+eFZ_Liste[[#This Row],[Status 4]]</f>
        <v>-1</v>
      </c>
      <c r="E29" s="35"/>
      <c r="G29" s="16"/>
      <c r="H29" s="16"/>
      <c r="I29" s="8"/>
      <c r="J29" s="10"/>
      <c r="K29" s="22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9">
        <f>MAX(eFZ_Liste[[#This Row],[Besuchsdienst]]:eFZ_Liste[[#This Row],[Sonstige]])</f>
        <v>0</v>
      </c>
      <c r="W29" s="31">
        <f>IF(AND(eFZ_Liste[[#This Row],[Aktiv]]="X",ISBLANK(eFZ_Liste[[#This Row],[Erklärung vom]])),0,IF(ISBLANK(eFZ_Liste[[#This Row],[Aktiv]]),2,IF(LEN(eFZ_Liste[[#This Row],[Erklärung vom]])&gt;0,2,-1)))</f>
        <v>2</v>
      </c>
      <c r="X29" s="10"/>
      <c r="Y29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29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29" s="8"/>
      <c r="AB29" s="10"/>
      <c r="AC29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29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29" s="8"/>
      <c r="AF29" s="8"/>
      <c r="AG29" s="8"/>
      <c r="AI29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29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29" s="10"/>
      <c r="AL29" s="26"/>
    </row>
    <row r="30" spans="2:38" ht="24.95" customHeight="1" x14ac:dyDescent="0.25">
      <c r="B30" s="30">
        <f ca="1">+eFZ_Liste[[#This Row],[Status 2]]</f>
        <v>-1</v>
      </c>
      <c r="C30" s="31">
        <f ca="1">+eFZ_Liste[[#This Row],[Status 3]]</f>
        <v>-1</v>
      </c>
      <c r="D30" s="31">
        <f ca="1">+eFZ_Liste[[#This Row],[Status 4]]</f>
        <v>-1</v>
      </c>
      <c r="E30" s="35"/>
      <c r="G30" s="16"/>
      <c r="H30" s="16"/>
      <c r="I30" s="8"/>
      <c r="J30" s="10"/>
      <c r="K30" s="22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9">
        <f>MAX(eFZ_Liste[[#This Row],[Besuchsdienst]]:eFZ_Liste[[#This Row],[Sonstige]])</f>
        <v>0</v>
      </c>
      <c r="W30" s="31">
        <f>IF(AND(eFZ_Liste[[#This Row],[Aktiv]]="X",ISBLANK(eFZ_Liste[[#This Row],[Erklärung vom]])),0,IF(ISBLANK(eFZ_Liste[[#This Row],[Aktiv]]),2,IF(LEN(eFZ_Liste[[#This Row],[Erklärung vom]])&gt;0,2,-1)))</f>
        <v>2</v>
      </c>
      <c r="X30" s="10"/>
      <c r="Y30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30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30" s="8"/>
      <c r="AB30" s="10"/>
      <c r="AC30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30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30" s="8"/>
      <c r="AF30" s="8"/>
      <c r="AG30" s="8"/>
      <c r="AI30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30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30" s="10"/>
      <c r="AL30" s="26"/>
    </row>
    <row r="31" spans="2:38" ht="24.95" customHeight="1" x14ac:dyDescent="0.25">
      <c r="B31" s="30">
        <f ca="1">+eFZ_Liste[[#This Row],[Status 2]]</f>
        <v>-1</v>
      </c>
      <c r="C31" s="31">
        <f ca="1">+eFZ_Liste[[#This Row],[Status 3]]</f>
        <v>-1</v>
      </c>
      <c r="D31" s="31">
        <f ca="1">+eFZ_Liste[[#This Row],[Status 4]]</f>
        <v>-1</v>
      </c>
      <c r="E31" s="35"/>
      <c r="G31" s="16"/>
      <c r="H31" s="16"/>
      <c r="I31" s="8"/>
      <c r="J31" s="10"/>
      <c r="K31" s="22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9">
        <f>MAX(eFZ_Liste[[#This Row],[Besuchsdienst]]:eFZ_Liste[[#This Row],[Sonstige]])</f>
        <v>0</v>
      </c>
      <c r="W31" s="31">
        <f>IF(AND(eFZ_Liste[[#This Row],[Aktiv]]="X",ISBLANK(eFZ_Liste[[#This Row],[Erklärung vom]])),0,IF(ISBLANK(eFZ_Liste[[#This Row],[Aktiv]]),2,IF(LEN(eFZ_Liste[[#This Row],[Erklärung vom]])&gt;0,2,-1)))</f>
        <v>2</v>
      </c>
      <c r="X31" s="10"/>
      <c r="Y31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31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31" s="8"/>
      <c r="AB31" s="10"/>
      <c r="AC31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31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31" s="8"/>
      <c r="AF31" s="8"/>
      <c r="AG31" s="8"/>
      <c r="AI31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31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31" s="10"/>
      <c r="AL31" s="26"/>
    </row>
    <row r="32" spans="2:38" ht="24.95" customHeight="1" x14ac:dyDescent="0.25">
      <c r="B32" s="30">
        <f ca="1">+eFZ_Liste[[#This Row],[Status 2]]</f>
        <v>-1</v>
      </c>
      <c r="C32" s="31">
        <f ca="1">+eFZ_Liste[[#This Row],[Status 3]]</f>
        <v>-1</v>
      </c>
      <c r="D32" s="31">
        <f ca="1">+eFZ_Liste[[#This Row],[Status 4]]</f>
        <v>-1</v>
      </c>
      <c r="E32" s="35"/>
      <c r="G32" s="16"/>
      <c r="H32" s="16"/>
      <c r="I32" s="8"/>
      <c r="J32" s="10"/>
      <c r="K32" s="22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9">
        <f>MAX(eFZ_Liste[[#This Row],[Besuchsdienst]]:eFZ_Liste[[#This Row],[Sonstige]])</f>
        <v>0</v>
      </c>
      <c r="W32" s="31">
        <f>IF(AND(eFZ_Liste[[#This Row],[Aktiv]]="X",ISBLANK(eFZ_Liste[[#This Row],[Erklärung vom]])),0,IF(ISBLANK(eFZ_Liste[[#This Row],[Aktiv]]),2,IF(LEN(eFZ_Liste[[#This Row],[Erklärung vom]])&gt;0,2,-1)))</f>
        <v>2</v>
      </c>
      <c r="X32" s="10"/>
      <c r="Y32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32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32" s="8"/>
      <c r="AB32" s="10"/>
      <c r="AC32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32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32" s="8"/>
      <c r="AF32" s="8"/>
      <c r="AG32" s="8"/>
      <c r="AI32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32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32" s="10"/>
      <c r="AL32" s="26"/>
    </row>
    <row r="33" spans="2:38" ht="24.95" customHeight="1" x14ac:dyDescent="0.25">
      <c r="B33" s="30">
        <f ca="1">+eFZ_Liste[[#This Row],[Status 2]]</f>
        <v>-1</v>
      </c>
      <c r="C33" s="31">
        <f ca="1">+eFZ_Liste[[#This Row],[Status 3]]</f>
        <v>-1</v>
      </c>
      <c r="D33" s="31">
        <f ca="1">+eFZ_Liste[[#This Row],[Status 4]]</f>
        <v>-1</v>
      </c>
      <c r="E33" s="35"/>
      <c r="G33" s="16"/>
      <c r="H33" s="16"/>
      <c r="I33" s="8"/>
      <c r="J33" s="10"/>
      <c r="K33" s="22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9">
        <f>MAX(eFZ_Liste[[#This Row],[Besuchsdienst]]:eFZ_Liste[[#This Row],[Sonstige]])</f>
        <v>0</v>
      </c>
      <c r="W33" s="31">
        <f>IF(AND(eFZ_Liste[[#This Row],[Aktiv]]="X",ISBLANK(eFZ_Liste[[#This Row],[Erklärung vom]])),0,IF(ISBLANK(eFZ_Liste[[#This Row],[Aktiv]]),2,IF(LEN(eFZ_Liste[[#This Row],[Erklärung vom]])&gt;0,2,-1)))</f>
        <v>2</v>
      </c>
      <c r="X33" s="10"/>
      <c r="Y33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33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33" s="8"/>
      <c r="AB33" s="10"/>
      <c r="AC33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33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33" s="8"/>
      <c r="AF33" s="8"/>
      <c r="AG33" s="8"/>
      <c r="AI33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33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33" s="10"/>
      <c r="AL33" s="26"/>
    </row>
    <row r="34" spans="2:38" ht="24.95" customHeight="1" x14ac:dyDescent="0.25">
      <c r="B34" s="30">
        <f ca="1">+eFZ_Liste[[#This Row],[Status 2]]</f>
        <v>-1</v>
      </c>
      <c r="C34" s="31">
        <f ca="1">+eFZ_Liste[[#This Row],[Status 3]]</f>
        <v>-1</v>
      </c>
      <c r="D34" s="31">
        <f ca="1">+eFZ_Liste[[#This Row],[Status 4]]</f>
        <v>-1</v>
      </c>
      <c r="E34" s="35"/>
      <c r="G34" s="16"/>
      <c r="H34" s="16"/>
      <c r="I34" s="8"/>
      <c r="J34" s="10"/>
      <c r="K34" s="22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9">
        <f>MAX(eFZ_Liste[[#This Row],[Besuchsdienst]]:eFZ_Liste[[#This Row],[Sonstige]])</f>
        <v>0</v>
      </c>
      <c r="W34" s="31">
        <f>IF(AND(eFZ_Liste[[#This Row],[Aktiv]]="X",ISBLANK(eFZ_Liste[[#This Row],[Erklärung vom]])),0,IF(ISBLANK(eFZ_Liste[[#This Row],[Aktiv]]),2,IF(LEN(eFZ_Liste[[#This Row],[Erklärung vom]])&gt;0,2,-1)))</f>
        <v>2</v>
      </c>
      <c r="X34" s="10"/>
      <c r="Y34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34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34" s="8"/>
      <c r="AB34" s="10"/>
      <c r="AC34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34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34" s="8"/>
      <c r="AF34" s="8"/>
      <c r="AG34" s="8"/>
      <c r="AI34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34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34" s="10"/>
      <c r="AL34" s="26"/>
    </row>
    <row r="35" spans="2:38" ht="24.95" customHeight="1" x14ac:dyDescent="0.25">
      <c r="B35" s="30">
        <f ca="1">+eFZ_Liste[[#This Row],[Status 2]]</f>
        <v>-1</v>
      </c>
      <c r="C35" s="31">
        <f ca="1">+eFZ_Liste[[#This Row],[Status 3]]</f>
        <v>-1</v>
      </c>
      <c r="D35" s="31">
        <f ca="1">+eFZ_Liste[[#This Row],[Status 4]]</f>
        <v>-1</v>
      </c>
      <c r="E35" s="35"/>
      <c r="G35" s="16"/>
      <c r="H35" s="16"/>
      <c r="I35" s="8"/>
      <c r="J35" s="10"/>
      <c r="K35" s="22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9">
        <f>MAX(eFZ_Liste[[#This Row],[Besuchsdienst]]:eFZ_Liste[[#This Row],[Sonstige]])</f>
        <v>0</v>
      </c>
      <c r="W35" s="31">
        <f>IF(AND(eFZ_Liste[[#This Row],[Aktiv]]="X",ISBLANK(eFZ_Liste[[#This Row],[Erklärung vom]])),0,IF(ISBLANK(eFZ_Liste[[#This Row],[Aktiv]]),2,IF(LEN(eFZ_Liste[[#This Row],[Erklärung vom]])&gt;0,2,-1)))</f>
        <v>2</v>
      </c>
      <c r="X35" s="10"/>
      <c r="Y35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35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35" s="8"/>
      <c r="AB35" s="10"/>
      <c r="AC35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35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35" s="8"/>
      <c r="AF35" s="8"/>
      <c r="AG35" s="8"/>
      <c r="AI35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35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35" s="10"/>
      <c r="AL35" s="26"/>
    </row>
    <row r="36" spans="2:38" ht="24.95" customHeight="1" x14ac:dyDescent="0.25">
      <c r="B36" s="30">
        <f ca="1">+eFZ_Liste[[#This Row],[Status 2]]</f>
        <v>-1</v>
      </c>
      <c r="C36" s="31">
        <f ca="1">+eFZ_Liste[[#This Row],[Status 3]]</f>
        <v>-1</v>
      </c>
      <c r="D36" s="31">
        <f ca="1">+eFZ_Liste[[#This Row],[Status 4]]</f>
        <v>-1</v>
      </c>
      <c r="E36" s="35"/>
      <c r="G36" s="16"/>
      <c r="H36" s="16"/>
      <c r="I36" s="8"/>
      <c r="J36" s="10"/>
      <c r="K36" s="22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9">
        <f>MAX(eFZ_Liste[[#This Row],[Besuchsdienst]]:eFZ_Liste[[#This Row],[Sonstige]])</f>
        <v>0</v>
      </c>
      <c r="W36" s="31">
        <f>IF(AND(eFZ_Liste[[#This Row],[Aktiv]]="X",ISBLANK(eFZ_Liste[[#This Row],[Erklärung vom]])),0,IF(ISBLANK(eFZ_Liste[[#This Row],[Aktiv]]),2,IF(LEN(eFZ_Liste[[#This Row],[Erklärung vom]])&gt;0,2,-1)))</f>
        <v>2</v>
      </c>
      <c r="X36" s="10"/>
      <c r="Y36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36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36" s="8"/>
      <c r="AB36" s="10"/>
      <c r="AC36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36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36" s="8"/>
      <c r="AF36" s="8"/>
      <c r="AG36" s="8"/>
      <c r="AI36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36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36" s="10"/>
      <c r="AL36" s="26"/>
    </row>
    <row r="37" spans="2:38" ht="24.95" customHeight="1" x14ac:dyDescent="0.25">
      <c r="B37" s="30">
        <f ca="1">+eFZ_Liste[[#This Row],[Status 2]]</f>
        <v>-1</v>
      </c>
      <c r="C37" s="31">
        <f ca="1">+eFZ_Liste[[#This Row],[Status 3]]</f>
        <v>-1</v>
      </c>
      <c r="D37" s="31">
        <f ca="1">+eFZ_Liste[[#This Row],[Status 4]]</f>
        <v>-1</v>
      </c>
      <c r="E37" s="35"/>
      <c r="G37" s="16"/>
      <c r="H37" s="16"/>
      <c r="I37" s="8"/>
      <c r="J37" s="10"/>
      <c r="K37" s="22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9">
        <f>MAX(eFZ_Liste[[#This Row],[Besuchsdienst]]:eFZ_Liste[[#This Row],[Sonstige]])</f>
        <v>0</v>
      </c>
      <c r="W37" s="31">
        <f>IF(AND(eFZ_Liste[[#This Row],[Aktiv]]="X",ISBLANK(eFZ_Liste[[#This Row],[Erklärung vom]])),0,IF(ISBLANK(eFZ_Liste[[#This Row],[Aktiv]]),2,IF(LEN(eFZ_Liste[[#This Row],[Erklärung vom]])&gt;0,2,-1)))</f>
        <v>2</v>
      </c>
      <c r="X37" s="10"/>
      <c r="Y37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37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37" s="8"/>
      <c r="AB37" s="10"/>
      <c r="AC37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37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37" s="8"/>
      <c r="AF37" s="8"/>
      <c r="AG37" s="8"/>
      <c r="AI37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37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37" s="10"/>
      <c r="AL37" s="26"/>
    </row>
    <row r="38" spans="2:38" ht="24.95" customHeight="1" x14ac:dyDescent="0.25">
      <c r="B38" s="30">
        <f ca="1">+eFZ_Liste[[#This Row],[Status 2]]</f>
        <v>-1</v>
      </c>
      <c r="C38" s="31">
        <f ca="1">+eFZ_Liste[[#This Row],[Status 3]]</f>
        <v>-1</v>
      </c>
      <c r="D38" s="31">
        <f ca="1">+eFZ_Liste[[#This Row],[Status 4]]</f>
        <v>-1</v>
      </c>
      <c r="E38" s="35"/>
      <c r="G38" s="16"/>
      <c r="H38" s="16"/>
      <c r="I38" s="8"/>
      <c r="J38" s="10"/>
      <c r="K38" s="22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9">
        <f>MAX(eFZ_Liste[[#This Row],[Besuchsdienst]]:eFZ_Liste[[#This Row],[Sonstige]])</f>
        <v>0</v>
      </c>
      <c r="W38" s="31">
        <f>IF(AND(eFZ_Liste[[#This Row],[Aktiv]]="X",ISBLANK(eFZ_Liste[[#This Row],[Erklärung vom]])),0,IF(ISBLANK(eFZ_Liste[[#This Row],[Aktiv]]),2,IF(LEN(eFZ_Liste[[#This Row],[Erklärung vom]])&gt;0,2,-1)))</f>
        <v>2</v>
      </c>
      <c r="X38" s="10"/>
      <c r="Y38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38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38" s="8"/>
      <c r="AB38" s="10"/>
      <c r="AC38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38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38" s="8"/>
      <c r="AF38" s="8"/>
      <c r="AG38" s="8"/>
      <c r="AI38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38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38" s="10"/>
      <c r="AL38" s="26"/>
    </row>
    <row r="39" spans="2:38" ht="24.95" customHeight="1" x14ac:dyDescent="0.25">
      <c r="B39" s="30">
        <f ca="1">+eFZ_Liste[[#This Row],[Status 2]]</f>
        <v>-1</v>
      </c>
      <c r="C39" s="31">
        <f ca="1">+eFZ_Liste[[#This Row],[Status 3]]</f>
        <v>-1</v>
      </c>
      <c r="D39" s="31">
        <f ca="1">+eFZ_Liste[[#This Row],[Status 4]]</f>
        <v>-1</v>
      </c>
      <c r="E39" s="35"/>
      <c r="G39" s="16"/>
      <c r="H39" s="16"/>
      <c r="I39" s="8"/>
      <c r="J39" s="10"/>
      <c r="K39" s="22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9">
        <f>MAX(eFZ_Liste[[#This Row],[Besuchsdienst]]:eFZ_Liste[[#This Row],[Sonstige]])</f>
        <v>0</v>
      </c>
      <c r="W39" s="31">
        <f>IF(AND(eFZ_Liste[[#This Row],[Aktiv]]="X",ISBLANK(eFZ_Liste[[#This Row],[Erklärung vom]])),0,IF(ISBLANK(eFZ_Liste[[#This Row],[Aktiv]]),2,IF(LEN(eFZ_Liste[[#This Row],[Erklärung vom]])&gt;0,2,-1)))</f>
        <v>2</v>
      </c>
      <c r="X39" s="10"/>
      <c r="Y39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39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39" s="8"/>
      <c r="AB39" s="10"/>
      <c r="AC39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39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39" s="8"/>
      <c r="AF39" s="8"/>
      <c r="AG39" s="8"/>
      <c r="AI39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39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39" s="10"/>
      <c r="AL39" s="26"/>
    </row>
    <row r="40" spans="2:38" ht="24.95" customHeight="1" x14ac:dyDescent="0.25">
      <c r="B40" s="30">
        <f ca="1">+eFZ_Liste[[#This Row],[Status 2]]</f>
        <v>-1</v>
      </c>
      <c r="C40" s="31">
        <f ca="1">+eFZ_Liste[[#This Row],[Status 3]]</f>
        <v>-1</v>
      </c>
      <c r="D40" s="31">
        <f ca="1">+eFZ_Liste[[#This Row],[Status 4]]</f>
        <v>-1</v>
      </c>
      <c r="E40" s="35"/>
      <c r="G40" s="16"/>
      <c r="H40" s="16"/>
      <c r="I40" s="8"/>
      <c r="J40" s="10"/>
      <c r="K40" s="22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9">
        <f>MAX(eFZ_Liste[[#This Row],[Besuchsdienst]]:eFZ_Liste[[#This Row],[Sonstige]])</f>
        <v>0</v>
      </c>
      <c r="W40" s="31">
        <f>IF(AND(eFZ_Liste[[#This Row],[Aktiv]]="X",ISBLANK(eFZ_Liste[[#This Row],[Erklärung vom]])),0,IF(ISBLANK(eFZ_Liste[[#This Row],[Aktiv]]),2,IF(LEN(eFZ_Liste[[#This Row],[Erklärung vom]])&gt;0,2,-1)))</f>
        <v>2</v>
      </c>
      <c r="X40" s="10"/>
      <c r="Y40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40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40" s="8"/>
      <c r="AB40" s="10"/>
      <c r="AC40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40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40" s="8"/>
      <c r="AF40" s="8"/>
      <c r="AG40" s="8"/>
      <c r="AI40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40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40" s="10"/>
      <c r="AL40" s="26"/>
    </row>
    <row r="41" spans="2:38" ht="24.95" customHeight="1" x14ac:dyDescent="0.25">
      <c r="B41" s="30">
        <f ca="1">+eFZ_Liste[[#This Row],[Status 2]]</f>
        <v>-1</v>
      </c>
      <c r="C41" s="31">
        <f ca="1">+eFZ_Liste[[#This Row],[Status 3]]</f>
        <v>-1</v>
      </c>
      <c r="D41" s="31">
        <f ca="1">+eFZ_Liste[[#This Row],[Status 4]]</f>
        <v>-1</v>
      </c>
      <c r="E41" s="35"/>
      <c r="G41" s="16"/>
      <c r="H41" s="16"/>
      <c r="I41" s="8"/>
      <c r="J41" s="10"/>
      <c r="K41" s="22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9">
        <f>MAX(eFZ_Liste[[#This Row],[Besuchsdienst]]:eFZ_Liste[[#This Row],[Sonstige]])</f>
        <v>0</v>
      </c>
      <c r="W41" s="31">
        <f>IF(AND(eFZ_Liste[[#This Row],[Aktiv]]="X",ISBLANK(eFZ_Liste[[#This Row],[Erklärung vom]])),0,IF(ISBLANK(eFZ_Liste[[#This Row],[Aktiv]]),2,IF(LEN(eFZ_Liste[[#This Row],[Erklärung vom]])&gt;0,2,-1)))</f>
        <v>2</v>
      </c>
      <c r="X41" s="10"/>
      <c r="Y41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41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41" s="8"/>
      <c r="AB41" s="10"/>
      <c r="AC41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41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41" s="8"/>
      <c r="AF41" s="8"/>
      <c r="AG41" s="8"/>
      <c r="AI41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41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41" s="10"/>
      <c r="AL41" s="26"/>
    </row>
    <row r="42" spans="2:38" ht="24.95" customHeight="1" x14ac:dyDescent="0.25">
      <c r="B42" s="30">
        <f ca="1">+eFZ_Liste[[#This Row],[Status 2]]</f>
        <v>-1</v>
      </c>
      <c r="C42" s="31">
        <f ca="1">+eFZ_Liste[[#This Row],[Status 3]]</f>
        <v>-1</v>
      </c>
      <c r="D42" s="31">
        <f ca="1">+eFZ_Liste[[#This Row],[Status 4]]</f>
        <v>-1</v>
      </c>
      <c r="E42" s="35"/>
      <c r="G42" s="16"/>
      <c r="H42" s="16"/>
      <c r="I42" s="8"/>
      <c r="J42" s="10"/>
      <c r="K42" s="22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9">
        <f>MAX(eFZ_Liste[[#This Row],[Besuchsdienst]]:eFZ_Liste[[#This Row],[Sonstige]])</f>
        <v>0</v>
      </c>
      <c r="W42" s="31">
        <f>IF(AND(eFZ_Liste[[#This Row],[Aktiv]]="X",ISBLANK(eFZ_Liste[[#This Row],[Erklärung vom]])),0,IF(ISBLANK(eFZ_Liste[[#This Row],[Aktiv]]),2,IF(LEN(eFZ_Liste[[#This Row],[Erklärung vom]])&gt;0,2,-1)))</f>
        <v>2</v>
      </c>
      <c r="X42" s="10"/>
      <c r="Y42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42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42" s="8"/>
      <c r="AB42" s="10"/>
      <c r="AC42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42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42" s="8"/>
      <c r="AF42" s="8"/>
      <c r="AG42" s="8"/>
      <c r="AI42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42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42" s="10"/>
      <c r="AL42" s="26"/>
    </row>
    <row r="43" spans="2:38" ht="24.95" customHeight="1" x14ac:dyDescent="0.25">
      <c r="B43" s="30">
        <f ca="1">+eFZ_Liste[[#This Row],[Status 2]]</f>
        <v>-1</v>
      </c>
      <c r="C43" s="31">
        <f ca="1">+eFZ_Liste[[#This Row],[Status 3]]</f>
        <v>-1</v>
      </c>
      <c r="D43" s="31">
        <f ca="1">+eFZ_Liste[[#This Row],[Status 4]]</f>
        <v>-1</v>
      </c>
      <c r="E43" s="35"/>
      <c r="G43" s="16"/>
      <c r="H43" s="16"/>
      <c r="I43" s="8"/>
      <c r="J43" s="10"/>
      <c r="K43" s="22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9">
        <f>MAX(eFZ_Liste[[#This Row],[Besuchsdienst]]:eFZ_Liste[[#This Row],[Sonstige]])</f>
        <v>0</v>
      </c>
      <c r="W43" s="31">
        <f>IF(AND(eFZ_Liste[[#This Row],[Aktiv]]="X",ISBLANK(eFZ_Liste[[#This Row],[Erklärung vom]])),0,IF(ISBLANK(eFZ_Liste[[#This Row],[Aktiv]]),2,IF(LEN(eFZ_Liste[[#This Row],[Erklärung vom]])&gt;0,2,-1)))</f>
        <v>2</v>
      </c>
      <c r="X43" s="10"/>
      <c r="Y43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43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43" s="8"/>
      <c r="AB43" s="10"/>
      <c r="AC43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43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43" s="8"/>
      <c r="AF43" s="8"/>
      <c r="AG43" s="8"/>
      <c r="AI43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43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43" s="10"/>
      <c r="AL43" s="26"/>
    </row>
    <row r="44" spans="2:38" ht="24.95" customHeight="1" x14ac:dyDescent="0.25">
      <c r="B44" s="30">
        <f ca="1">+eFZ_Liste[[#This Row],[Status 2]]</f>
        <v>-1</v>
      </c>
      <c r="C44" s="31">
        <f ca="1">+eFZ_Liste[[#This Row],[Status 3]]</f>
        <v>-1</v>
      </c>
      <c r="D44" s="31">
        <f ca="1">+eFZ_Liste[[#This Row],[Status 4]]</f>
        <v>-1</v>
      </c>
      <c r="E44" s="35"/>
      <c r="G44" s="16"/>
      <c r="H44" s="16"/>
      <c r="I44" s="8"/>
      <c r="J44" s="10"/>
      <c r="K44" s="22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9">
        <f>MAX(eFZ_Liste[[#This Row],[Besuchsdienst]]:eFZ_Liste[[#This Row],[Sonstige]])</f>
        <v>0</v>
      </c>
      <c r="W44" s="31">
        <f>IF(AND(eFZ_Liste[[#This Row],[Aktiv]]="X",ISBLANK(eFZ_Liste[[#This Row],[Erklärung vom]])),0,IF(ISBLANK(eFZ_Liste[[#This Row],[Aktiv]]),2,IF(LEN(eFZ_Liste[[#This Row],[Erklärung vom]])&gt;0,2,-1)))</f>
        <v>2</v>
      </c>
      <c r="X44" s="10"/>
      <c r="Y44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44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44" s="8"/>
      <c r="AB44" s="10"/>
      <c r="AC44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44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44" s="8"/>
      <c r="AF44" s="8"/>
      <c r="AG44" s="8"/>
      <c r="AI44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44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44" s="10"/>
      <c r="AL44" s="26"/>
    </row>
    <row r="45" spans="2:38" ht="24.95" customHeight="1" x14ac:dyDescent="0.25">
      <c r="B45" s="30">
        <f ca="1">+eFZ_Liste[[#This Row],[Status 2]]</f>
        <v>-1</v>
      </c>
      <c r="C45" s="31">
        <f ca="1">+eFZ_Liste[[#This Row],[Status 3]]</f>
        <v>-1</v>
      </c>
      <c r="D45" s="31">
        <f ca="1">+eFZ_Liste[[#This Row],[Status 4]]</f>
        <v>-1</v>
      </c>
      <c r="E45" s="35"/>
      <c r="G45" s="16"/>
      <c r="H45" s="16"/>
      <c r="I45" s="8"/>
      <c r="J45" s="10"/>
      <c r="K45" s="22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9">
        <f>MAX(eFZ_Liste[[#This Row],[Besuchsdienst]]:eFZ_Liste[[#This Row],[Sonstige]])</f>
        <v>0</v>
      </c>
      <c r="W45" s="31">
        <f>IF(AND(eFZ_Liste[[#This Row],[Aktiv]]="X",ISBLANK(eFZ_Liste[[#This Row],[Erklärung vom]])),0,IF(ISBLANK(eFZ_Liste[[#This Row],[Aktiv]]),2,IF(LEN(eFZ_Liste[[#This Row],[Erklärung vom]])&gt;0,2,-1)))</f>
        <v>2</v>
      </c>
      <c r="X45" s="10"/>
      <c r="Y45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45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45" s="8"/>
      <c r="AB45" s="10"/>
      <c r="AC45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45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45" s="8"/>
      <c r="AF45" s="8"/>
      <c r="AG45" s="8"/>
      <c r="AI45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45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45" s="10"/>
      <c r="AL45" s="26"/>
    </row>
    <row r="46" spans="2:38" ht="24.95" customHeight="1" x14ac:dyDescent="0.25">
      <c r="B46" s="30">
        <f ca="1">+eFZ_Liste[[#This Row],[Status 2]]</f>
        <v>-1</v>
      </c>
      <c r="C46" s="31">
        <f ca="1">+eFZ_Liste[[#This Row],[Status 3]]</f>
        <v>-1</v>
      </c>
      <c r="D46" s="31">
        <f ca="1">+eFZ_Liste[[#This Row],[Status 4]]</f>
        <v>-1</v>
      </c>
      <c r="E46" s="35"/>
      <c r="G46" s="16"/>
      <c r="H46" s="16"/>
      <c r="I46" s="8"/>
      <c r="J46" s="10"/>
      <c r="K46" s="22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9">
        <f>MAX(eFZ_Liste[[#This Row],[Besuchsdienst]]:eFZ_Liste[[#This Row],[Sonstige]])</f>
        <v>0</v>
      </c>
      <c r="W46" s="31">
        <f>IF(AND(eFZ_Liste[[#This Row],[Aktiv]]="X",ISBLANK(eFZ_Liste[[#This Row],[Erklärung vom]])),0,IF(ISBLANK(eFZ_Liste[[#This Row],[Aktiv]]),2,IF(LEN(eFZ_Liste[[#This Row],[Erklärung vom]])&gt;0,2,-1)))</f>
        <v>2</v>
      </c>
      <c r="X46" s="10"/>
      <c r="Y46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46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46" s="8"/>
      <c r="AB46" s="10"/>
      <c r="AC46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46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46" s="8"/>
      <c r="AF46" s="8"/>
      <c r="AG46" s="8"/>
      <c r="AI46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46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46" s="10"/>
      <c r="AL46" s="26"/>
    </row>
    <row r="47" spans="2:38" ht="24.95" customHeight="1" x14ac:dyDescent="0.25">
      <c r="B47" s="30">
        <f ca="1">+eFZ_Liste[[#This Row],[Status 2]]</f>
        <v>-1</v>
      </c>
      <c r="C47" s="31">
        <f ca="1">+eFZ_Liste[[#This Row],[Status 3]]</f>
        <v>-1</v>
      </c>
      <c r="D47" s="31">
        <f ca="1">+eFZ_Liste[[#This Row],[Status 4]]</f>
        <v>-1</v>
      </c>
      <c r="E47" s="35"/>
      <c r="G47" s="16"/>
      <c r="H47" s="16"/>
      <c r="I47" s="8"/>
      <c r="J47" s="10"/>
      <c r="K47" s="22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9">
        <f>MAX(eFZ_Liste[[#This Row],[Besuchsdienst]]:eFZ_Liste[[#This Row],[Sonstige]])</f>
        <v>0</v>
      </c>
      <c r="W47" s="31">
        <f>IF(AND(eFZ_Liste[[#This Row],[Aktiv]]="X",ISBLANK(eFZ_Liste[[#This Row],[Erklärung vom]])),0,IF(ISBLANK(eFZ_Liste[[#This Row],[Aktiv]]),2,IF(LEN(eFZ_Liste[[#This Row],[Erklärung vom]])&gt;0,2,-1)))</f>
        <v>2</v>
      </c>
      <c r="X47" s="10"/>
      <c r="Y47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47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47" s="8"/>
      <c r="AB47" s="10"/>
      <c r="AC47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47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47" s="8"/>
      <c r="AF47" s="8"/>
      <c r="AG47" s="8"/>
      <c r="AI47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47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47" s="10"/>
      <c r="AL47" s="26"/>
    </row>
    <row r="48" spans="2:38" ht="24.95" customHeight="1" x14ac:dyDescent="0.25">
      <c r="B48" s="30">
        <f ca="1">+eFZ_Liste[[#This Row],[Status 2]]</f>
        <v>-1</v>
      </c>
      <c r="C48" s="31">
        <f ca="1">+eFZ_Liste[[#This Row],[Status 3]]</f>
        <v>-1</v>
      </c>
      <c r="D48" s="31">
        <f ca="1">+eFZ_Liste[[#This Row],[Status 4]]</f>
        <v>-1</v>
      </c>
      <c r="E48" s="35"/>
      <c r="G48" s="16"/>
      <c r="H48" s="16"/>
      <c r="I48" s="8"/>
      <c r="J48" s="10"/>
      <c r="K48" s="22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9">
        <f>MAX(eFZ_Liste[[#This Row],[Besuchsdienst]]:eFZ_Liste[[#This Row],[Sonstige]])</f>
        <v>0</v>
      </c>
      <c r="W48" s="31">
        <f>IF(AND(eFZ_Liste[[#This Row],[Aktiv]]="X",ISBLANK(eFZ_Liste[[#This Row],[Erklärung vom]])),0,IF(ISBLANK(eFZ_Liste[[#This Row],[Aktiv]]),2,IF(LEN(eFZ_Liste[[#This Row],[Erklärung vom]])&gt;0,2,-1)))</f>
        <v>2</v>
      </c>
      <c r="X48" s="10"/>
      <c r="Y48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48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48" s="8"/>
      <c r="AB48" s="10"/>
      <c r="AC48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48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48" s="8"/>
      <c r="AF48" s="8"/>
      <c r="AG48" s="8"/>
      <c r="AI48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48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48" s="10"/>
      <c r="AL48" s="26"/>
    </row>
    <row r="49" spans="2:38" ht="24.95" customHeight="1" x14ac:dyDescent="0.25">
      <c r="B49" s="30">
        <f ca="1">+eFZ_Liste[[#This Row],[Status 2]]</f>
        <v>-1</v>
      </c>
      <c r="C49" s="31">
        <f ca="1">+eFZ_Liste[[#This Row],[Status 3]]</f>
        <v>-1</v>
      </c>
      <c r="D49" s="31">
        <f ca="1">+eFZ_Liste[[#This Row],[Status 4]]</f>
        <v>-1</v>
      </c>
      <c r="E49" s="35"/>
      <c r="G49" s="16"/>
      <c r="H49" s="16"/>
      <c r="I49" s="8"/>
      <c r="J49" s="10"/>
      <c r="K49" s="22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9">
        <f>MAX(eFZ_Liste[[#This Row],[Besuchsdienst]]:eFZ_Liste[[#This Row],[Sonstige]])</f>
        <v>0</v>
      </c>
      <c r="W49" s="31">
        <f>IF(AND(eFZ_Liste[[#This Row],[Aktiv]]="X",ISBLANK(eFZ_Liste[[#This Row],[Erklärung vom]])),0,IF(ISBLANK(eFZ_Liste[[#This Row],[Aktiv]]),2,IF(LEN(eFZ_Liste[[#This Row],[Erklärung vom]])&gt;0,2,-1)))</f>
        <v>2</v>
      </c>
      <c r="X49" s="10"/>
      <c r="Y49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49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49" s="8"/>
      <c r="AB49" s="10"/>
      <c r="AC49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49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49" s="8"/>
      <c r="AF49" s="8"/>
      <c r="AG49" s="8"/>
      <c r="AI49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49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49" s="10"/>
      <c r="AL49" s="26"/>
    </row>
    <row r="50" spans="2:38" ht="24.95" customHeight="1" x14ac:dyDescent="0.25">
      <c r="B50" s="30">
        <f ca="1">+eFZ_Liste[[#This Row],[Status 2]]</f>
        <v>-1</v>
      </c>
      <c r="C50" s="31">
        <f ca="1">+eFZ_Liste[[#This Row],[Status 3]]</f>
        <v>-1</v>
      </c>
      <c r="D50" s="31">
        <f ca="1">+eFZ_Liste[[#This Row],[Status 4]]</f>
        <v>-1</v>
      </c>
      <c r="E50" s="35"/>
      <c r="G50" s="16"/>
      <c r="H50" s="16"/>
      <c r="I50" s="8"/>
      <c r="J50" s="10"/>
      <c r="K50" s="22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9">
        <f>MAX(eFZ_Liste[[#This Row],[Besuchsdienst]]:eFZ_Liste[[#This Row],[Sonstige]])</f>
        <v>0</v>
      </c>
      <c r="W50" s="31">
        <f>IF(AND(eFZ_Liste[[#This Row],[Aktiv]]="X",ISBLANK(eFZ_Liste[[#This Row],[Erklärung vom]])),0,IF(ISBLANK(eFZ_Liste[[#This Row],[Aktiv]]),2,IF(LEN(eFZ_Liste[[#This Row],[Erklärung vom]])&gt;0,2,-1)))</f>
        <v>2</v>
      </c>
      <c r="X50" s="10"/>
      <c r="Y50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50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50" s="8"/>
      <c r="AB50" s="10"/>
      <c r="AC50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50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50" s="8"/>
      <c r="AF50" s="8"/>
      <c r="AG50" s="8"/>
      <c r="AI50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50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50" s="10"/>
      <c r="AL50" s="26"/>
    </row>
    <row r="51" spans="2:38" ht="24.95" customHeight="1" x14ac:dyDescent="0.25">
      <c r="B51" s="30">
        <f ca="1">+eFZ_Liste[[#This Row],[Status 2]]</f>
        <v>-1</v>
      </c>
      <c r="C51" s="31">
        <f ca="1">+eFZ_Liste[[#This Row],[Status 3]]</f>
        <v>-1</v>
      </c>
      <c r="D51" s="31">
        <f ca="1">+eFZ_Liste[[#This Row],[Status 4]]</f>
        <v>-1</v>
      </c>
      <c r="E51" s="35"/>
      <c r="G51" s="16"/>
      <c r="H51" s="16"/>
      <c r="I51" s="8"/>
      <c r="J51" s="10"/>
      <c r="K51" s="22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9">
        <f>MAX(eFZ_Liste[[#This Row],[Besuchsdienst]]:eFZ_Liste[[#This Row],[Sonstige]])</f>
        <v>0</v>
      </c>
      <c r="W51" s="31">
        <f>IF(AND(eFZ_Liste[[#This Row],[Aktiv]]="X",ISBLANK(eFZ_Liste[[#This Row],[Erklärung vom]])),0,IF(ISBLANK(eFZ_Liste[[#This Row],[Aktiv]]),2,IF(LEN(eFZ_Liste[[#This Row],[Erklärung vom]])&gt;0,2,-1)))</f>
        <v>2</v>
      </c>
      <c r="X51" s="10"/>
      <c r="Y51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51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51" s="8"/>
      <c r="AB51" s="10"/>
      <c r="AC51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51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51" s="8"/>
      <c r="AF51" s="8"/>
      <c r="AG51" s="8"/>
      <c r="AI51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51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51" s="10"/>
      <c r="AL51" s="26"/>
    </row>
    <row r="52" spans="2:38" ht="24.95" customHeight="1" x14ac:dyDescent="0.25">
      <c r="B52" s="30">
        <f ca="1">+eFZ_Liste[[#This Row],[Status 2]]</f>
        <v>-1</v>
      </c>
      <c r="C52" s="31">
        <f ca="1">+eFZ_Liste[[#This Row],[Status 3]]</f>
        <v>-1</v>
      </c>
      <c r="D52" s="31">
        <f ca="1">+eFZ_Liste[[#This Row],[Status 4]]</f>
        <v>-1</v>
      </c>
      <c r="E52" s="35"/>
      <c r="G52" s="16"/>
      <c r="H52" s="16"/>
      <c r="I52" s="8"/>
      <c r="J52" s="10"/>
      <c r="K52" s="22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9">
        <f>MAX(eFZ_Liste[[#This Row],[Besuchsdienst]]:eFZ_Liste[[#This Row],[Sonstige]])</f>
        <v>0</v>
      </c>
      <c r="W52" s="31">
        <f>IF(AND(eFZ_Liste[[#This Row],[Aktiv]]="X",ISBLANK(eFZ_Liste[[#This Row],[Erklärung vom]])),0,IF(ISBLANK(eFZ_Liste[[#This Row],[Aktiv]]),2,IF(LEN(eFZ_Liste[[#This Row],[Erklärung vom]])&gt;0,2,-1)))</f>
        <v>2</v>
      </c>
      <c r="X52" s="10"/>
      <c r="Y52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52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52" s="8"/>
      <c r="AB52" s="10"/>
      <c r="AC52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52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52" s="8"/>
      <c r="AF52" s="8"/>
      <c r="AG52" s="8"/>
      <c r="AI52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52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52" s="10"/>
      <c r="AL52" s="26"/>
    </row>
    <row r="53" spans="2:38" ht="24.95" customHeight="1" x14ac:dyDescent="0.25">
      <c r="B53" s="30">
        <f ca="1">+eFZ_Liste[[#This Row],[Status 2]]</f>
        <v>-1</v>
      </c>
      <c r="C53" s="31">
        <f ca="1">+eFZ_Liste[[#This Row],[Status 3]]</f>
        <v>-1</v>
      </c>
      <c r="D53" s="31">
        <f ca="1">+eFZ_Liste[[#This Row],[Status 4]]</f>
        <v>-1</v>
      </c>
      <c r="E53" s="35"/>
      <c r="G53" s="16"/>
      <c r="H53" s="16"/>
      <c r="I53" s="8"/>
      <c r="J53" s="10"/>
      <c r="K53" s="22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9">
        <f>MAX(eFZ_Liste[[#This Row],[Besuchsdienst]]:eFZ_Liste[[#This Row],[Sonstige]])</f>
        <v>0</v>
      </c>
      <c r="W53" s="31">
        <f>IF(AND(eFZ_Liste[[#This Row],[Aktiv]]="X",ISBLANK(eFZ_Liste[[#This Row],[Erklärung vom]])),0,IF(ISBLANK(eFZ_Liste[[#This Row],[Aktiv]]),2,IF(LEN(eFZ_Liste[[#This Row],[Erklärung vom]])&gt;0,2,-1)))</f>
        <v>2</v>
      </c>
      <c r="X53" s="10"/>
      <c r="Y53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53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53" s="8"/>
      <c r="AB53" s="10"/>
      <c r="AC53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53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53" s="8"/>
      <c r="AF53" s="8"/>
      <c r="AG53" s="8"/>
      <c r="AI53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53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53" s="10"/>
      <c r="AL53" s="26"/>
    </row>
    <row r="54" spans="2:38" ht="24.95" customHeight="1" x14ac:dyDescent="0.25">
      <c r="B54" s="30">
        <f ca="1">+eFZ_Liste[[#This Row],[Status 2]]</f>
        <v>-1</v>
      </c>
      <c r="C54" s="31">
        <f ca="1">+eFZ_Liste[[#This Row],[Status 3]]</f>
        <v>-1</v>
      </c>
      <c r="D54" s="31">
        <f ca="1">+eFZ_Liste[[#This Row],[Status 4]]</f>
        <v>-1</v>
      </c>
      <c r="E54" s="35"/>
      <c r="G54" s="16"/>
      <c r="H54" s="16"/>
      <c r="I54" s="8"/>
      <c r="J54" s="10"/>
      <c r="K54" s="22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9">
        <f>MAX(eFZ_Liste[[#This Row],[Besuchsdienst]]:eFZ_Liste[[#This Row],[Sonstige]])</f>
        <v>0</v>
      </c>
      <c r="W54" s="31">
        <f>IF(AND(eFZ_Liste[[#This Row],[Aktiv]]="X",ISBLANK(eFZ_Liste[[#This Row],[Erklärung vom]])),0,IF(ISBLANK(eFZ_Liste[[#This Row],[Aktiv]]),2,IF(LEN(eFZ_Liste[[#This Row],[Erklärung vom]])&gt;0,2,-1)))</f>
        <v>2</v>
      </c>
      <c r="X54" s="10"/>
      <c r="Y54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54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54" s="8"/>
      <c r="AB54" s="10"/>
      <c r="AC54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54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54" s="8"/>
      <c r="AF54" s="8"/>
      <c r="AG54" s="8"/>
      <c r="AI54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54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54" s="10"/>
      <c r="AL54" s="26"/>
    </row>
    <row r="55" spans="2:38" ht="24.95" customHeight="1" x14ac:dyDescent="0.25">
      <c r="B55" s="30">
        <f ca="1">+eFZ_Liste[[#This Row],[Status 2]]</f>
        <v>-1</v>
      </c>
      <c r="C55" s="31">
        <f ca="1">+eFZ_Liste[[#This Row],[Status 3]]</f>
        <v>-1</v>
      </c>
      <c r="D55" s="31">
        <f ca="1">+eFZ_Liste[[#This Row],[Status 4]]</f>
        <v>-1</v>
      </c>
      <c r="E55" s="35"/>
      <c r="G55" s="16"/>
      <c r="H55" s="16"/>
      <c r="I55" s="8"/>
      <c r="J55" s="10"/>
      <c r="K55" s="22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9">
        <f>MAX(eFZ_Liste[[#This Row],[Besuchsdienst]]:eFZ_Liste[[#This Row],[Sonstige]])</f>
        <v>0</v>
      </c>
      <c r="W55" s="31">
        <f>IF(AND(eFZ_Liste[[#This Row],[Aktiv]]="X",ISBLANK(eFZ_Liste[[#This Row],[Erklärung vom]])),0,IF(ISBLANK(eFZ_Liste[[#This Row],[Aktiv]]),2,IF(LEN(eFZ_Liste[[#This Row],[Erklärung vom]])&gt;0,2,-1)))</f>
        <v>2</v>
      </c>
      <c r="X55" s="10"/>
      <c r="Y55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55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55" s="8"/>
      <c r="AB55" s="10"/>
      <c r="AC55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55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55" s="8"/>
      <c r="AF55" s="8"/>
      <c r="AG55" s="8"/>
      <c r="AI55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55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55" s="10"/>
      <c r="AL55" s="26"/>
    </row>
    <row r="56" spans="2:38" ht="24.95" customHeight="1" x14ac:dyDescent="0.25">
      <c r="B56" s="30">
        <f ca="1">+eFZ_Liste[[#This Row],[Status 2]]</f>
        <v>-1</v>
      </c>
      <c r="C56" s="31">
        <f ca="1">+eFZ_Liste[[#This Row],[Status 3]]</f>
        <v>-1</v>
      </c>
      <c r="D56" s="31">
        <f ca="1">+eFZ_Liste[[#This Row],[Status 4]]</f>
        <v>-1</v>
      </c>
      <c r="E56" s="35"/>
      <c r="G56" s="16"/>
      <c r="H56" s="16"/>
      <c r="I56" s="8"/>
      <c r="J56" s="10"/>
      <c r="K56" s="22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9">
        <f>MAX(eFZ_Liste[[#This Row],[Besuchsdienst]]:eFZ_Liste[[#This Row],[Sonstige]])</f>
        <v>0</v>
      </c>
      <c r="W56" s="31">
        <f>IF(AND(eFZ_Liste[[#This Row],[Aktiv]]="X",ISBLANK(eFZ_Liste[[#This Row],[Erklärung vom]])),0,IF(ISBLANK(eFZ_Liste[[#This Row],[Aktiv]]),2,IF(LEN(eFZ_Liste[[#This Row],[Erklärung vom]])&gt;0,2,-1)))</f>
        <v>2</v>
      </c>
      <c r="X56" s="10"/>
      <c r="Y56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56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56" s="8"/>
      <c r="AB56" s="10"/>
      <c r="AC56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56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56" s="8"/>
      <c r="AF56" s="8"/>
      <c r="AG56" s="8"/>
      <c r="AI56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56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56" s="10"/>
      <c r="AL56" s="26"/>
    </row>
    <row r="57" spans="2:38" ht="24.95" customHeight="1" x14ac:dyDescent="0.25">
      <c r="B57" s="30">
        <f ca="1">+eFZ_Liste[[#This Row],[Status 2]]</f>
        <v>-1</v>
      </c>
      <c r="C57" s="31">
        <f ca="1">+eFZ_Liste[[#This Row],[Status 3]]</f>
        <v>-1</v>
      </c>
      <c r="D57" s="31">
        <f ca="1">+eFZ_Liste[[#This Row],[Status 4]]</f>
        <v>-1</v>
      </c>
      <c r="E57" s="35"/>
      <c r="G57" s="16"/>
      <c r="H57" s="16"/>
      <c r="I57" s="8"/>
      <c r="J57" s="10"/>
      <c r="K57" s="22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9">
        <f>MAX(eFZ_Liste[[#This Row],[Besuchsdienst]]:eFZ_Liste[[#This Row],[Sonstige]])</f>
        <v>0</v>
      </c>
      <c r="W57" s="31">
        <f>IF(AND(eFZ_Liste[[#This Row],[Aktiv]]="X",ISBLANK(eFZ_Liste[[#This Row],[Erklärung vom]])),0,IF(ISBLANK(eFZ_Liste[[#This Row],[Aktiv]]),2,IF(LEN(eFZ_Liste[[#This Row],[Erklärung vom]])&gt;0,2,-1)))</f>
        <v>2</v>
      </c>
      <c r="X57" s="10"/>
      <c r="Y57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57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57" s="8"/>
      <c r="AB57" s="10"/>
      <c r="AC57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57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57" s="8"/>
      <c r="AF57" s="8"/>
      <c r="AG57" s="8"/>
      <c r="AI57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57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57" s="10"/>
      <c r="AL57" s="26"/>
    </row>
    <row r="58" spans="2:38" ht="24.95" customHeight="1" x14ac:dyDescent="0.25">
      <c r="B58" s="30">
        <f ca="1">+eFZ_Liste[[#This Row],[Status 2]]</f>
        <v>-1</v>
      </c>
      <c r="C58" s="31">
        <f ca="1">+eFZ_Liste[[#This Row],[Status 3]]</f>
        <v>-1</v>
      </c>
      <c r="D58" s="31">
        <f ca="1">+eFZ_Liste[[#This Row],[Status 4]]</f>
        <v>-1</v>
      </c>
      <c r="E58" s="35"/>
      <c r="G58" s="16"/>
      <c r="H58" s="16"/>
      <c r="I58" s="8"/>
      <c r="J58" s="10"/>
      <c r="K58" s="22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9">
        <f>MAX(eFZ_Liste[[#This Row],[Besuchsdienst]]:eFZ_Liste[[#This Row],[Sonstige]])</f>
        <v>0</v>
      </c>
      <c r="W58" s="31">
        <f>IF(AND(eFZ_Liste[[#This Row],[Aktiv]]="X",ISBLANK(eFZ_Liste[[#This Row],[Erklärung vom]])),0,IF(ISBLANK(eFZ_Liste[[#This Row],[Aktiv]]),2,IF(LEN(eFZ_Liste[[#This Row],[Erklärung vom]])&gt;0,2,-1)))</f>
        <v>2</v>
      </c>
      <c r="X58" s="10"/>
      <c r="Y58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58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58" s="8"/>
      <c r="AB58" s="10"/>
      <c r="AC58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58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58" s="8"/>
      <c r="AF58" s="8"/>
      <c r="AG58" s="8"/>
      <c r="AI58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58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58" s="10"/>
      <c r="AL58" s="26"/>
    </row>
    <row r="59" spans="2:38" ht="24.95" customHeight="1" x14ac:dyDescent="0.25">
      <c r="B59" s="30">
        <f ca="1">+eFZ_Liste[[#This Row],[Status 2]]</f>
        <v>-1</v>
      </c>
      <c r="C59" s="31">
        <f ca="1">+eFZ_Liste[[#This Row],[Status 3]]</f>
        <v>-1</v>
      </c>
      <c r="D59" s="31">
        <f ca="1">+eFZ_Liste[[#This Row],[Status 4]]</f>
        <v>-1</v>
      </c>
      <c r="E59" s="35"/>
      <c r="G59" s="16"/>
      <c r="H59" s="16"/>
      <c r="I59" s="8"/>
      <c r="J59" s="10"/>
      <c r="K59" s="22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9">
        <f>MAX(eFZ_Liste[[#This Row],[Besuchsdienst]]:eFZ_Liste[[#This Row],[Sonstige]])</f>
        <v>0</v>
      </c>
      <c r="W59" s="31">
        <f>IF(AND(eFZ_Liste[[#This Row],[Aktiv]]="X",ISBLANK(eFZ_Liste[[#This Row],[Erklärung vom]])),0,IF(ISBLANK(eFZ_Liste[[#This Row],[Aktiv]]),2,IF(LEN(eFZ_Liste[[#This Row],[Erklärung vom]])&gt;0,2,-1)))</f>
        <v>2</v>
      </c>
      <c r="X59" s="10"/>
      <c r="Y59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59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59" s="8"/>
      <c r="AB59" s="10"/>
      <c r="AC59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59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59" s="8"/>
      <c r="AF59" s="8"/>
      <c r="AG59" s="8"/>
      <c r="AI59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59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59" s="10"/>
      <c r="AL59" s="26"/>
    </row>
    <row r="60" spans="2:38" ht="24.95" customHeight="1" x14ac:dyDescent="0.25">
      <c r="B60" s="30">
        <f ca="1">+eFZ_Liste[[#This Row],[Status 2]]</f>
        <v>-1</v>
      </c>
      <c r="C60" s="31">
        <f ca="1">+eFZ_Liste[[#This Row],[Status 3]]</f>
        <v>-1</v>
      </c>
      <c r="D60" s="31">
        <f ca="1">+eFZ_Liste[[#This Row],[Status 4]]</f>
        <v>-1</v>
      </c>
      <c r="E60" s="35"/>
      <c r="G60" s="16"/>
      <c r="H60" s="16"/>
      <c r="I60" s="8"/>
      <c r="J60" s="10"/>
      <c r="K60" s="22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9">
        <f>MAX(eFZ_Liste[[#This Row],[Besuchsdienst]]:eFZ_Liste[[#This Row],[Sonstige]])</f>
        <v>0</v>
      </c>
      <c r="W60" s="31">
        <f>IF(AND(eFZ_Liste[[#This Row],[Aktiv]]="X",ISBLANK(eFZ_Liste[[#This Row],[Erklärung vom]])),0,IF(ISBLANK(eFZ_Liste[[#This Row],[Aktiv]]),2,IF(LEN(eFZ_Liste[[#This Row],[Erklärung vom]])&gt;0,2,-1)))</f>
        <v>2</v>
      </c>
      <c r="X60" s="10"/>
      <c r="Y60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60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60" s="8"/>
      <c r="AB60" s="10"/>
      <c r="AC60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60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60" s="8"/>
      <c r="AF60" s="8"/>
      <c r="AG60" s="8"/>
      <c r="AI60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60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60" s="10"/>
      <c r="AL60" s="26"/>
    </row>
    <row r="61" spans="2:38" ht="24.95" customHeight="1" x14ac:dyDescent="0.25">
      <c r="B61" s="30">
        <f ca="1">+eFZ_Liste[[#This Row],[Status 2]]</f>
        <v>-1</v>
      </c>
      <c r="C61" s="31">
        <f ca="1">+eFZ_Liste[[#This Row],[Status 3]]</f>
        <v>-1</v>
      </c>
      <c r="D61" s="31">
        <f ca="1">+eFZ_Liste[[#This Row],[Status 4]]</f>
        <v>-1</v>
      </c>
      <c r="E61" s="35"/>
      <c r="G61" s="16"/>
      <c r="H61" s="16"/>
      <c r="I61" s="8"/>
      <c r="J61" s="10"/>
      <c r="K61" s="22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9">
        <f>MAX(eFZ_Liste[[#This Row],[Besuchsdienst]]:eFZ_Liste[[#This Row],[Sonstige]])</f>
        <v>0</v>
      </c>
      <c r="W61" s="31">
        <f>IF(AND(eFZ_Liste[[#This Row],[Aktiv]]="X",ISBLANK(eFZ_Liste[[#This Row],[Erklärung vom]])),0,IF(ISBLANK(eFZ_Liste[[#This Row],[Aktiv]]),2,IF(LEN(eFZ_Liste[[#This Row],[Erklärung vom]])&gt;0,2,-1)))</f>
        <v>2</v>
      </c>
      <c r="X61" s="10"/>
      <c r="Y61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61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61" s="8"/>
      <c r="AB61" s="10"/>
      <c r="AC61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61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61" s="8"/>
      <c r="AF61" s="8"/>
      <c r="AG61" s="8"/>
      <c r="AI61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61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61" s="10"/>
      <c r="AL61" s="26"/>
    </row>
    <row r="62" spans="2:38" ht="24.95" customHeight="1" x14ac:dyDescent="0.25">
      <c r="B62" s="30">
        <f ca="1">+eFZ_Liste[[#This Row],[Status 2]]</f>
        <v>-1</v>
      </c>
      <c r="C62" s="31">
        <f ca="1">+eFZ_Liste[[#This Row],[Status 3]]</f>
        <v>-1</v>
      </c>
      <c r="D62" s="31">
        <f ca="1">+eFZ_Liste[[#This Row],[Status 4]]</f>
        <v>-1</v>
      </c>
      <c r="E62" s="35"/>
      <c r="G62" s="16"/>
      <c r="H62" s="16"/>
      <c r="I62" s="8"/>
      <c r="J62" s="10"/>
      <c r="K62" s="22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9">
        <f>MAX(eFZ_Liste[[#This Row],[Besuchsdienst]]:eFZ_Liste[[#This Row],[Sonstige]])</f>
        <v>0</v>
      </c>
      <c r="W62" s="31">
        <f>IF(AND(eFZ_Liste[[#This Row],[Aktiv]]="X",ISBLANK(eFZ_Liste[[#This Row],[Erklärung vom]])),0,IF(ISBLANK(eFZ_Liste[[#This Row],[Aktiv]]),2,IF(LEN(eFZ_Liste[[#This Row],[Erklärung vom]])&gt;0,2,-1)))</f>
        <v>2</v>
      </c>
      <c r="X62" s="10"/>
      <c r="Y62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62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62" s="8"/>
      <c r="AB62" s="10"/>
      <c r="AC62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62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62" s="8"/>
      <c r="AF62" s="8"/>
      <c r="AG62" s="8"/>
      <c r="AI62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62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62" s="10"/>
      <c r="AL62" s="26"/>
    </row>
    <row r="63" spans="2:38" ht="24.95" customHeight="1" x14ac:dyDescent="0.25">
      <c r="B63" s="30">
        <f ca="1">+eFZ_Liste[[#This Row],[Status 2]]</f>
        <v>-1</v>
      </c>
      <c r="C63" s="31">
        <f ca="1">+eFZ_Liste[[#This Row],[Status 3]]</f>
        <v>-1</v>
      </c>
      <c r="D63" s="31">
        <f ca="1">+eFZ_Liste[[#This Row],[Status 4]]</f>
        <v>-1</v>
      </c>
      <c r="E63" s="35"/>
      <c r="G63" s="16"/>
      <c r="H63" s="16"/>
      <c r="I63" s="8"/>
      <c r="J63" s="10"/>
      <c r="K63" s="22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9">
        <f>MAX(eFZ_Liste[[#This Row],[Besuchsdienst]]:eFZ_Liste[[#This Row],[Sonstige]])</f>
        <v>0</v>
      </c>
      <c r="W63" s="31">
        <f>IF(AND(eFZ_Liste[[#This Row],[Aktiv]]="X",ISBLANK(eFZ_Liste[[#This Row],[Erklärung vom]])),0,IF(ISBLANK(eFZ_Liste[[#This Row],[Aktiv]]),2,IF(LEN(eFZ_Liste[[#This Row],[Erklärung vom]])&gt;0,2,-1)))</f>
        <v>2</v>
      </c>
      <c r="X63" s="10"/>
      <c r="Y63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63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63" s="8"/>
      <c r="AB63" s="10"/>
      <c r="AC63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63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63" s="8"/>
      <c r="AF63" s="8"/>
      <c r="AG63" s="8"/>
      <c r="AI63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63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63" s="10"/>
      <c r="AL63" s="26"/>
    </row>
    <row r="64" spans="2:38" ht="24.95" customHeight="1" x14ac:dyDescent="0.25">
      <c r="B64" s="30">
        <f ca="1">+eFZ_Liste[[#This Row],[Status 2]]</f>
        <v>-1</v>
      </c>
      <c r="C64" s="31">
        <f ca="1">+eFZ_Liste[[#This Row],[Status 3]]</f>
        <v>-1</v>
      </c>
      <c r="D64" s="31">
        <f ca="1">+eFZ_Liste[[#This Row],[Status 4]]</f>
        <v>-1</v>
      </c>
      <c r="E64" s="35"/>
      <c r="G64" s="16"/>
      <c r="H64" s="16"/>
      <c r="I64" s="8"/>
      <c r="J64" s="10"/>
      <c r="K64" s="22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9">
        <f>MAX(eFZ_Liste[[#This Row],[Besuchsdienst]]:eFZ_Liste[[#This Row],[Sonstige]])</f>
        <v>0</v>
      </c>
      <c r="W64" s="31">
        <f>IF(AND(eFZ_Liste[[#This Row],[Aktiv]]="X",ISBLANK(eFZ_Liste[[#This Row],[Erklärung vom]])),0,IF(ISBLANK(eFZ_Liste[[#This Row],[Aktiv]]),2,IF(LEN(eFZ_Liste[[#This Row],[Erklärung vom]])&gt;0,2,-1)))</f>
        <v>2</v>
      </c>
      <c r="X64" s="10"/>
      <c r="Y64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64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64" s="8"/>
      <c r="AB64" s="10"/>
      <c r="AC64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64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64" s="8"/>
      <c r="AF64" s="8"/>
      <c r="AG64" s="8"/>
      <c r="AI64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64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64" s="10"/>
      <c r="AL64" s="26"/>
    </row>
    <row r="65" spans="2:38" ht="24.95" customHeight="1" x14ac:dyDescent="0.25">
      <c r="B65" s="30">
        <f ca="1">+eFZ_Liste[[#This Row],[Status 2]]</f>
        <v>-1</v>
      </c>
      <c r="C65" s="31">
        <f ca="1">+eFZ_Liste[[#This Row],[Status 3]]</f>
        <v>-1</v>
      </c>
      <c r="D65" s="31">
        <f ca="1">+eFZ_Liste[[#This Row],[Status 4]]</f>
        <v>-1</v>
      </c>
      <c r="E65" s="35"/>
      <c r="G65" s="16"/>
      <c r="H65" s="16"/>
      <c r="I65" s="8"/>
      <c r="J65" s="10"/>
      <c r="K65" s="22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9">
        <f>MAX(eFZ_Liste[[#This Row],[Besuchsdienst]]:eFZ_Liste[[#This Row],[Sonstige]])</f>
        <v>0</v>
      </c>
      <c r="W65" s="31">
        <f>IF(AND(eFZ_Liste[[#This Row],[Aktiv]]="X",ISBLANK(eFZ_Liste[[#This Row],[Erklärung vom]])),0,IF(ISBLANK(eFZ_Liste[[#This Row],[Aktiv]]),2,IF(LEN(eFZ_Liste[[#This Row],[Erklärung vom]])&gt;0,2,-1)))</f>
        <v>2</v>
      </c>
      <c r="X65" s="10"/>
      <c r="Y65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65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65" s="8"/>
      <c r="AB65" s="10"/>
      <c r="AC65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65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65" s="8"/>
      <c r="AF65" s="8"/>
      <c r="AG65" s="8"/>
      <c r="AI65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65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65" s="10"/>
      <c r="AL65" s="26"/>
    </row>
    <row r="66" spans="2:38" ht="24.95" customHeight="1" x14ac:dyDescent="0.25">
      <c r="B66" s="30">
        <f ca="1">+eFZ_Liste[[#This Row],[Status 2]]</f>
        <v>-1</v>
      </c>
      <c r="C66" s="31">
        <f ca="1">+eFZ_Liste[[#This Row],[Status 3]]</f>
        <v>-1</v>
      </c>
      <c r="D66" s="31">
        <f ca="1">+eFZ_Liste[[#This Row],[Status 4]]</f>
        <v>-1</v>
      </c>
      <c r="E66" s="35"/>
      <c r="G66" s="16"/>
      <c r="H66" s="16"/>
      <c r="I66" s="8"/>
      <c r="J66" s="10"/>
      <c r="K66" s="22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9">
        <f>MAX(eFZ_Liste[[#This Row],[Besuchsdienst]]:eFZ_Liste[[#This Row],[Sonstige]])</f>
        <v>0</v>
      </c>
      <c r="W66" s="31">
        <f>IF(AND(eFZ_Liste[[#This Row],[Aktiv]]="X",ISBLANK(eFZ_Liste[[#This Row],[Erklärung vom]])),0,IF(ISBLANK(eFZ_Liste[[#This Row],[Aktiv]]),2,IF(LEN(eFZ_Liste[[#This Row],[Erklärung vom]])&gt;0,2,-1)))</f>
        <v>2</v>
      </c>
      <c r="X66" s="10"/>
      <c r="Y66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66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66" s="8"/>
      <c r="AB66" s="10"/>
      <c r="AC66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66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66" s="8"/>
      <c r="AF66" s="8"/>
      <c r="AG66" s="8"/>
      <c r="AI66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66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66" s="10"/>
      <c r="AL66" s="26"/>
    </row>
    <row r="67" spans="2:38" ht="24.95" customHeight="1" x14ac:dyDescent="0.25">
      <c r="B67" s="30">
        <f ca="1">+eFZ_Liste[[#This Row],[Status 2]]</f>
        <v>-1</v>
      </c>
      <c r="C67" s="31">
        <f ca="1">+eFZ_Liste[[#This Row],[Status 3]]</f>
        <v>-1</v>
      </c>
      <c r="D67" s="31">
        <f ca="1">+eFZ_Liste[[#This Row],[Status 4]]</f>
        <v>-1</v>
      </c>
      <c r="E67" s="35"/>
      <c r="G67" s="16"/>
      <c r="H67" s="16"/>
      <c r="I67" s="8"/>
      <c r="J67" s="10"/>
      <c r="K67" s="22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9">
        <f>MAX(eFZ_Liste[[#This Row],[Besuchsdienst]]:eFZ_Liste[[#This Row],[Sonstige]])</f>
        <v>0</v>
      </c>
      <c r="W67" s="31">
        <f>IF(AND(eFZ_Liste[[#This Row],[Aktiv]]="X",ISBLANK(eFZ_Liste[[#This Row],[Erklärung vom]])),0,IF(ISBLANK(eFZ_Liste[[#This Row],[Aktiv]]),2,IF(LEN(eFZ_Liste[[#This Row],[Erklärung vom]])&gt;0,2,-1)))</f>
        <v>2</v>
      </c>
      <c r="X67" s="10"/>
      <c r="Y67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67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67" s="8"/>
      <c r="AB67" s="10"/>
      <c r="AC67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67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67" s="8"/>
      <c r="AF67" s="8"/>
      <c r="AG67" s="8"/>
      <c r="AI67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67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67" s="10"/>
      <c r="AL67" s="26"/>
    </row>
    <row r="68" spans="2:38" ht="24.95" customHeight="1" x14ac:dyDescent="0.25">
      <c r="B68" s="30">
        <f ca="1">+eFZ_Liste[[#This Row],[Status 2]]</f>
        <v>-1</v>
      </c>
      <c r="C68" s="31">
        <f ca="1">+eFZ_Liste[[#This Row],[Status 3]]</f>
        <v>-1</v>
      </c>
      <c r="D68" s="31">
        <f ca="1">+eFZ_Liste[[#This Row],[Status 4]]</f>
        <v>-1</v>
      </c>
      <c r="E68" s="35"/>
      <c r="G68" s="16"/>
      <c r="H68" s="16"/>
      <c r="I68" s="8"/>
      <c r="J68" s="10"/>
      <c r="K68" s="22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9">
        <f>MAX(eFZ_Liste[[#This Row],[Besuchsdienst]]:eFZ_Liste[[#This Row],[Sonstige]])</f>
        <v>0</v>
      </c>
      <c r="W68" s="31">
        <f>IF(AND(eFZ_Liste[[#This Row],[Aktiv]]="X",ISBLANK(eFZ_Liste[[#This Row],[Erklärung vom]])),0,IF(ISBLANK(eFZ_Liste[[#This Row],[Aktiv]]),2,IF(LEN(eFZ_Liste[[#This Row],[Erklärung vom]])&gt;0,2,-1)))</f>
        <v>2</v>
      </c>
      <c r="X68" s="10"/>
      <c r="Y68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68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68" s="8"/>
      <c r="AB68" s="10"/>
      <c r="AC68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68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68" s="8"/>
      <c r="AF68" s="8"/>
      <c r="AG68" s="8"/>
      <c r="AI68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68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68" s="10"/>
      <c r="AL68" s="26"/>
    </row>
    <row r="69" spans="2:38" ht="24.95" customHeight="1" x14ac:dyDescent="0.25">
      <c r="B69" s="30">
        <f ca="1">+eFZ_Liste[[#This Row],[Status 2]]</f>
        <v>-1</v>
      </c>
      <c r="C69" s="31">
        <f ca="1">+eFZ_Liste[[#This Row],[Status 3]]</f>
        <v>-1</v>
      </c>
      <c r="D69" s="31">
        <f ca="1">+eFZ_Liste[[#This Row],[Status 4]]</f>
        <v>-1</v>
      </c>
      <c r="E69" s="35"/>
      <c r="G69" s="16"/>
      <c r="H69" s="16"/>
      <c r="I69" s="8"/>
      <c r="J69" s="10"/>
      <c r="K69" s="22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9">
        <f>MAX(eFZ_Liste[[#This Row],[Besuchsdienst]]:eFZ_Liste[[#This Row],[Sonstige]])</f>
        <v>0</v>
      </c>
      <c r="W69" s="31">
        <f>IF(AND(eFZ_Liste[[#This Row],[Aktiv]]="X",ISBLANK(eFZ_Liste[[#This Row],[Erklärung vom]])),0,IF(ISBLANK(eFZ_Liste[[#This Row],[Aktiv]]),2,IF(LEN(eFZ_Liste[[#This Row],[Erklärung vom]])&gt;0,2,-1)))</f>
        <v>2</v>
      </c>
      <c r="X69" s="10"/>
      <c r="Y69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69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69" s="8"/>
      <c r="AB69" s="10"/>
      <c r="AC69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69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69" s="8"/>
      <c r="AF69" s="8"/>
      <c r="AG69" s="8"/>
      <c r="AI69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69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69" s="10"/>
      <c r="AL69" s="26"/>
    </row>
    <row r="70" spans="2:38" ht="24.95" customHeight="1" x14ac:dyDescent="0.25">
      <c r="B70" s="30">
        <f ca="1">+eFZ_Liste[[#This Row],[Status 2]]</f>
        <v>-1</v>
      </c>
      <c r="C70" s="31">
        <f ca="1">+eFZ_Liste[[#This Row],[Status 3]]</f>
        <v>-1</v>
      </c>
      <c r="D70" s="31">
        <f ca="1">+eFZ_Liste[[#This Row],[Status 4]]</f>
        <v>-1</v>
      </c>
      <c r="E70" s="35"/>
      <c r="G70" s="16"/>
      <c r="H70" s="16"/>
      <c r="I70" s="8"/>
      <c r="J70" s="10"/>
      <c r="K70" s="22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9">
        <f>MAX(eFZ_Liste[[#This Row],[Besuchsdienst]]:eFZ_Liste[[#This Row],[Sonstige]])</f>
        <v>0</v>
      </c>
      <c r="W70" s="31">
        <f>IF(AND(eFZ_Liste[[#This Row],[Aktiv]]="X",ISBLANK(eFZ_Liste[[#This Row],[Erklärung vom]])),0,IF(ISBLANK(eFZ_Liste[[#This Row],[Aktiv]]),2,IF(LEN(eFZ_Liste[[#This Row],[Erklärung vom]])&gt;0,2,-1)))</f>
        <v>2</v>
      </c>
      <c r="X70" s="10"/>
      <c r="Y70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70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70" s="8"/>
      <c r="AB70" s="10"/>
      <c r="AC70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70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70" s="8"/>
      <c r="AF70" s="8"/>
      <c r="AG70" s="8"/>
      <c r="AI70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70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70" s="10"/>
      <c r="AL70" s="26"/>
    </row>
    <row r="71" spans="2:38" ht="24.95" customHeight="1" x14ac:dyDescent="0.25">
      <c r="B71" s="30">
        <f ca="1">+eFZ_Liste[[#This Row],[Status 2]]</f>
        <v>-1</v>
      </c>
      <c r="C71" s="31">
        <f ca="1">+eFZ_Liste[[#This Row],[Status 3]]</f>
        <v>-1</v>
      </c>
      <c r="D71" s="31">
        <f ca="1">+eFZ_Liste[[#This Row],[Status 4]]</f>
        <v>-1</v>
      </c>
      <c r="E71" s="35"/>
      <c r="G71" s="16"/>
      <c r="H71" s="16"/>
      <c r="I71" s="8"/>
      <c r="J71" s="10"/>
      <c r="K71" s="22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9">
        <f>MAX(eFZ_Liste[[#This Row],[Besuchsdienst]]:eFZ_Liste[[#This Row],[Sonstige]])</f>
        <v>0</v>
      </c>
      <c r="W71" s="31">
        <f>IF(AND(eFZ_Liste[[#This Row],[Aktiv]]="X",ISBLANK(eFZ_Liste[[#This Row],[Erklärung vom]])),0,IF(ISBLANK(eFZ_Liste[[#This Row],[Aktiv]]),2,IF(LEN(eFZ_Liste[[#This Row],[Erklärung vom]])&gt;0,2,-1)))</f>
        <v>2</v>
      </c>
      <c r="X71" s="10"/>
      <c r="Y71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71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71" s="8"/>
      <c r="AB71" s="10"/>
      <c r="AC71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71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71" s="8"/>
      <c r="AF71" s="8"/>
      <c r="AG71" s="8"/>
      <c r="AI71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71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71" s="10"/>
      <c r="AL71" s="26"/>
    </row>
    <row r="72" spans="2:38" ht="24.95" customHeight="1" x14ac:dyDescent="0.25">
      <c r="B72" s="30">
        <f ca="1">+eFZ_Liste[[#This Row],[Status 2]]</f>
        <v>-1</v>
      </c>
      <c r="C72" s="31">
        <f ca="1">+eFZ_Liste[[#This Row],[Status 3]]</f>
        <v>-1</v>
      </c>
      <c r="D72" s="31">
        <f ca="1">+eFZ_Liste[[#This Row],[Status 4]]</f>
        <v>-1</v>
      </c>
      <c r="E72" s="35"/>
      <c r="G72" s="16"/>
      <c r="H72" s="16"/>
      <c r="I72" s="8"/>
      <c r="J72" s="10"/>
      <c r="K72" s="22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9">
        <f>MAX(eFZ_Liste[[#This Row],[Besuchsdienst]]:eFZ_Liste[[#This Row],[Sonstige]])</f>
        <v>0</v>
      </c>
      <c r="W72" s="31">
        <f>IF(AND(eFZ_Liste[[#This Row],[Aktiv]]="X",ISBLANK(eFZ_Liste[[#This Row],[Erklärung vom]])),0,IF(ISBLANK(eFZ_Liste[[#This Row],[Aktiv]]),2,IF(LEN(eFZ_Liste[[#This Row],[Erklärung vom]])&gt;0,2,-1)))</f>
        <v>2</v>
      </c>
      <c r="X72" s="10"/>
      <c r="Y72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72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72" s="8"/>
      <c r="AB72" s="10"/>
      <c r="AC72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72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72" s="8"/>
      <c r="AF72" s="8"/>
      <c r="AG72" s="8"/>
      <c r="AI72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72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72" s="10"/>
      <c r="AL72" s="26"/>
    </row>
    <row r="73" spans="2:38" ht="24.95" customHeight="1" x14ac:dyDescent="0.25">
      <c r="B73" s="30">
        <f ca="1">+eFZ_Liste[[#This Row],[Status 2]]</f>
        <v>-1</v>
      </c>
      <c r="C73" s="31">
        <f ca="1">+eFZ_Liste[[#This Row],[Status 3]]</f>
        <v>-1</v>
      </c>
      <c r="D73" s="31">
        <f ca="1">+eFZ_Liste[[#This Row],[Status 4]]</f>
        <v>-1</v>
      </c>
      <c r="E73" s="35"/>
      <c r="G73" s="16"/>
      <c r="H73" s="16"/>
      <c r="I73" s="8"/>
      <c r="J73" s="10"/>
      <c r="K73" s="22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9">
        <f>MAX(eFZ_Liste[[#This Row],[Besuchsdienst]]:eFZ_Liste[[#This Row],[Sonstige]])</f>
        <v>0</v>
      </c>
      <c r="W73" s="31">
        <f>IF(AND(eFZ_Liste[[#This Row],[Aktiv]]="X",ISBLANK(eFZ_Liste[[#This Row],[Erklärung vom]])),0,IF(ISBLANK(eFZ_Liste[[#This Row],[Aktiv]]),2,IF(LEN(eFZ_Liste[[#This Row],[Erklärung vom]])&gt;0,2,-1)))</f>
        <v>2</v>
      </c>
      <c r="X73" s="10"/>
      <c r="Y73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73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73" s="8"/>
      <c r="AB73" s="10"/>
      <c r="AC73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73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73" s="8"/>
      <c r="AF73" s="8"/>
      <c r="AG73" s="8"/>
      <c r="AI73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73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73" s="10"/>
      <c r="AL73" s="26"/>
    </row>
    <row r="74" spans="2:38" ht="24.95" customHeight="1" x14ac:dyDescent="0.25">
      <c r="B74" s="30">
        <f ca="1">+eFZ_Liste[[#This Row],[Status 2]]</f>
        <v>-1</v>
      </c>
      <c r="C74" s="31">
        <f ca="1">+eFZ_Liste[[#This Row],[Status 3]]</f>
        <v>-1</v>
      </c>
      <c r="D74" s="31">
        <f ca="1">+eFZ_Liste[[#This Row],[Status 4]]</f>
        <v>-1</v>
      </c>
      <c r="E74" s="35"/>
      <c r="G74" s="16"/>
      <c r="H74" s="16"/>
      <c r="I74" s="8"/>
      <c r="J74" s="10"/>
      <c r="K74" s="22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9">
        <f>MAX(eFZ_Liste[[#This Row],[Besuchsdienst]]:eFZ_Liste[[#This Row],[Sonstige]])</f>
        <v>0</v>
      </c>
      <c r="W74" s="31">
        <f>IF(AND(eFZ_Liste[[#This Row],[Aktiv]]="X",ISBLANK(eFZ_Liste[[#This Row],[Erklärung vom]])),0,IF(ISBLANK(eFZ_Liste[[#This Row],[Aktiv]]),2,IF(LEN(eFZ_Liste[[#This Row],[Erklärung vom]])&gt;0,2,-1)))</f>
        <v>2</v>
      </c>
      <c r="X74" s="10"/>
      <c r="Y74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74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74" s="8"/>
      <c r="AB74" s="10"/>
      <c r="AC74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74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74" s="8"/>
      <c r="AF74" s="8"/>
      <c r="AG74" s="8"/>
      <c r="AI74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74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74" s="10"/>
      <c r="AL74" s="26"/>
    </row>
    <row r="75" spans="2:38" ht="24.95" customHeight="1" x14ac:dyDescent="0.25">
      <c r="B75" s="30">
        <f ca="1">+eFZ_Liste[[#This Row],[Status 2]]</f>
        <v>-1</v>
      </c>
      <c r="C75" s="31">
        <f ca="1">+eFZ_Liste[[#This Row],[Status 3]]</f>
        <v>-1</v>
      </c>
      <c r="D75" s="31">
        <f ca="1">+eFZ_Liste[[#This Row],[Status 4]]</f>
        <v>-1</v>
      </c>
      <c r="E75" s="35"/>
      <c r="G75" s="16"/>
      <c r="H75" s="16"/>
      <c r="I75" s="8"/>
      <c r="J75" s="10"/>
      <c r="K75" s="22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9">
        <f>MAX(eFZ_Liste[[#This Row],[Besuchsdienst]]:eFZ_Liste[[#This Row],[Sonstige]])</f>
        <v>0</v>
      </c>
      <c r="W75" s="31">
        <f>IF(AND(eFZ_Liste[[#This Row],[Aktiv]]="X",ISBLANK(eFZ_Liste[[#This Row],[Erklärung vom]])),0,IF(ISBLANK(eFZ_Liste[[#This Row],[Aktiv]]),2,IF(LEN(eFZ_Liste[[#This Row],[Erklärung vom]])&gt;0,2,-1)))</f>
        <v>2</v>
      </c>
      <c r="X75" s="10"/>
      <c r="Y75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75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75" s="8"/>
      <c r="AB75" s="10"/>
      <c r="AC75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75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75" s="8"/>
      <c r="AF75" s="8"/>
      <c r="AG75" s="8"/>
      <c r="AI75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75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75" s="10"/>
      <c r="AL75" s="26"/>
    </row>
    <row r="76" spans="2:38" ht="24.95" customHeight="1" x14ac:dyDescent="0.25">
      <c r="B76" s="30">
        <f ca="1">+eFZ_Liste[[#This Row],[Status 2]]</f>
        <v>-1</v>
      </c>
      <c r="C76" s="31">
        <f ca="1">+eFZ_Liste[[#This Row],[Status 3]]</f>
        <v>-1</v>
      </c>
      <c r="D76" s="31">
        <f ca="1">+eFZ_Liste[[#This Row],[Status 4]]</f>
        <v>-1</v>
      </c>
      <c r="E76" s="35"/>
      <c r="G76" s="16"/>
      <c r="H76" s="16"/>
      <c r="I76" s="8"/>
      <c r="J76" s="10"/>
      <c r="K76" s="22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9">
        <f>MAX(eFZ_Liste[[#This Row],[Besuchsdienst]]:eFZ_Liste[[#This Row],[Sonstige]])</f>
        <v>0</v>
      </c>
      <c r="W76" s="31">
        <f>IF(AND(eFZ_Liste[[#This Row],[Aktiv]]="X",ISBLANK(eFZ_Liste[[#This Row],[Erklärung vom]])),0,IF(ISBLANK(eFZ_Liste[[#This Row],[Aktiv]]),2,IF(LEN(eFZ_Liste[[#This Row],[Erklärung vom]])&gt;0,2,-1)))</f>
        <v>2</v>
      </c>
      <c r="X76" s="10"/>
      <c r="Y76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76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76" s="8"/>
      <c r="AB76" s="10"/>
      <c r="AC76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76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76" s="8"/>
      <c r="AF76" s="8"/>
      <c r="AG76" s="8"/>
      <c r="AI76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76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76" s="10"/>
      <c r="AL76" s="26"/>
    </row>
    <row r="77" spans="2:38" ht="24.95" customHeight="1" x14ac:dyDescent="0.25">
      <c r="B77" s="30">
        <f ca="1">+eFZ_Liste[[#This Row],[Status 2]]</f>
        <v>-1</v>
      </c>
      <c r="C77" s="31">
        <f ca="1">+eFZ_Liste[[#This Row],[Status 3]]</f>
        <v>-1</v>
      </c>
      <c r="D77" s="31">
        <f ca="1">+eFZ_Liste[[#This Row],[Status 4]]</f>
        <v>-1</v>
      </c>
      <c r="E77" s="35"/>
      <c r="G77" s="16"/>
      <c r="H77" s="16"/>
      <c r="I77" s="8"/>
      <c r="J77" s="10"/>
      <c r="K77" s="22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9">
        <f>MAX(eFZ_Liste[[#This Row],[Besuchsdienst]]:eFZ_Liste[[#This Row],[Sonstige]])</f>
        <v>0</v>
      </c>
      <c r="W77" s="31">
        <f>IF(AND(eFZ_Liste[[#This Row],[Aktiv]]="X",ISBLANK(eFZ_Liste[[#This Row],[Erklärung vom]])),0,IF(ISBLANK(eFZ_Liste[[#This Row],[Aktiv]]),2,IF(LEN(eFZ_Liste[[#This Row],[Erklärung vom]])&gt;0,2,-1)))</f>
        <v>2</v>
      </c>
      <c r="X77" s="10"/>
      <c r="Y77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77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77" s="8"/>
      <c r="AB77" s="10"/>
      <c r="AC77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77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77" s="8"/>
      <c r="AF77" s="8"/>
      <c r="AG77" s="8"/>
      <c r="AI77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77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77" s="10"/>
      <c r="AL77" s="26"/>
    </row>
    <row r="78" spans="2:38" ht="24.95" customHeight="1" x14ac:dyDescent="0.25">
      <c r="B78" s="30">
        <f ca="1">+eFZ_Liste[[#This Row],[Status 2]]</f>
        <v>-1</v>
      </c>
      <c r="C78" s="31">
        <f ca="1">+eFZ_Liste[[#This Row],[Status 3]]</f>
        <v>-1</v>
      </c>
      <c r="D78" s="31">
        <f ca="1">+eFZ_Liste[[#This Row],[Status 4]]</f>
        <v>-1</v>
      </c>
      <c r="E78" s="35"/>
      <c r="G78" s="16"/>
      <c r="H78" s="16"/>
      <c r="I78" s="8"/>
      <c r="J78" s="10"/>
      <c r="K78" s="22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9">
        <f>MAX(eFZ_Liste[[#This Row],[Besuchsdienst]]:eFZ_Liste[[#This Row],[Sonstige]])</f>
        <v>0</v>
      </c>
      <c r="W78" s="31">
        <f>IF(AND(eFZ_Liste[[#This Row],[Aktiv]]="X",ISBLANK(eFZ_Liste[[#This Row],[Erklärung vom]])),0,IF(ISBLANK(eFZ_Liste[[#This Row],[Aktiv]]),2,IF(LEN(eFZ_Liste[[#This Row],[Erklärung vom]])&gt;0,2,-1)))</f>
        <v>2</v>
      </c>
      <c r="X78" s="10"/>
      <c r="Y78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78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78" s="8"/>
      <c r="AB78" s="10"/>
      <c r="AC78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78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78" s="8"/>
      <c r="AF78" s="8"/>
      <c r="AG78" s="8"/>
      <c r="AI78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78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78" s="10"/>
      <c r="AL78" s="26"/>
    </row>
    <row r="79" spans="2:38" ht="24.95" customHeight="1" x14ac:dyDescent="0.25">
      <c r="B79" s="30">
        <f ca="1">+eFZ_Liste[[#This Row],[Status 2]]</f>
        <v>-1</v>
      </c>
      <c r="C79" s="31">
        <f ca="1">+eFZ_Liste[[#This Row],[Status 3]]</f>
        <v>-1</v>
      </c>
      <c r="D79" s="31">
        <f ca="1">+eFZ_Liste[[#This Row],[Status 4]]</f>
        <v>-1</v>
      </c>
      <c r="E79" s="35"/>
      <c r="G79" s="16"/>
      <c r="H79" s="16"/>
      <c r="I79" s="8"/>
      <c r="J79" s="10"/>
      <c r="K79" s="22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9">
        <f>MAX(eFZ_Liste[[#This Row],[Besuchsdienst]]:eFZ_Liste[[#This Row],[Sonstige]])</f>
        <v>0</v>
      </c>
      <c r="W79" s="31">
        <f>IF(AND(eFZ_Liste[[#This Row],[Aktiv]]="X",ISBLANK(eFZ_Liste[[#This Row],[Erklärung vom]])),0,IF(ISBLANK(eFZ_Liste[[#This Row],[Aktiv]]),2,IF(LEN(eFZ_Liste[[#This Row],[Erklärung vom]])&gt;0,2,-1)))</f>
        <v>2</v>
      </c>
      <c r="X79" s="10"/>
      <c r="Y79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79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79" s="8"/>
      <c r="AB79" s="10"/>
      <c r="AC79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79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79" s="8"/>
      <c r="AF79" s="8"/>
      <c r="AG79" s="8"/>
      <c r="AI79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79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79" s="10"/>
      <c r="AL79" s="26"/>
    </row>
    <row r="80" spans="2:38" ht="24.95" customHeight="1" x14ac:dyDescent="0.25">
      <c r="B80" s="30">
        <f ca="1">+eFZ_Liste[[#This Row],[Status 2]]</f>
        <v>-1</v>
      </c>
      <c r="C80" s="31">
        <f ca="1">+eFZ_Liste[[#This Row],[Status 3]]</f>
        <v>-1</v>
      </c>
      <c r="D80" s="31">
        <f ca="1">+eFZ_Liste[[#This Row],[Status 4]]</f>
        <v>-1</v>
      </c>
      <c r="E80" s="35"/>
      <c r="G80" s="16"/>
      <c r="H80" s="16"/>
      <c r="I80" s="8"/>
      <c r="J80" s="10"/>
      <c r="K80" s="22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9">
        <f>MAX(eFZ_Liste[[#This Row],[Besuchsdienst]]:eFZ_Liste[[#This Row],[Sonstige]])</f>
        <v>0</v>
      </c>
      <c r="W80" s="31">
        <f>IF(AND(eFZ_Liste[[#This Row],[Aktiv]]="X",ISBLANK(eFZ_Liste[[#This Row],[Erklärung vom]])),0,IF(ISBLANK(eFZ_Liste[[#This Row],[Aktiv]]),2,IF(LEN(eFZ_Liste[[#This Row],[Erklärung vom]])&gt;0,2,-1)))</f>
        <v>2</v>
      </c>
      <c r="X80" s="10"/>
      <c r="Y80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80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80" s="8"/>
      <c r="AB80" s="10"/>
      <c r="AC80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80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80" s="8"/>
      <c r="AF80" s="8"/>
      <c r="AG80" s="8"/>
      <c r="AI80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80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80" s="10"/>
      <c r="AL80" s="26"/>
    </row>
    <row r="81" spans="2:38" ht="24.95" customHeight="1" x14ac:dyDescent="0.25">
      <c r="B81" s="30">
        <f ca="1">+eFZ_Liste[[#This Row],[Status 2]]</f>
        <v>-1</v>
      </c>
      <c r="C81" s="31">
        <f ca="1">+eFZ_Liste[[#This Row],[Status 3]]</f>
        <v>-1</v>
      </c>
      <c r="D81" s="31">
        <f ca="1">+eFZ_Liste[[#This Row],[Status 4]]</f>
        <v>-1</v>
      </c>
      <c r="E81" s="35"/>
      <c r="G81" s="16"/>
      <c r="H81" s="16"/>
      <c r="I81" s="8"/>
      <c r="J81" s="10"/>
      <c r="K81" s="22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9">
        <f>MAX(eFZ_Liste[[#This Row],[Besuchsdienst]]:eFZ_Liste[[#This Row],[Sonstige]])</f>
        <v>0</v>
      </c>
      <c r="W81" s="31">
        <f>IF(AND(eFZ_Liste[[#This Row],[Aktiv]]="X",ISBLANK(eFZ_Liste[[#This Row],[Erklärung vom]])),0,IF(ISBLANK(eFZ_Liste[[#This Row],[Aktiv]]),2,IF(LEN(eFZ_Liste[[#This Row],[Erklärung vom]])&gt;0,2,-1)))</f>
        <v>2</v>
      </c>
      <c r="X81" s="10"/>
      <c r="Y81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81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81" s="8"/>
      <c r="AB81" s="10"/>
      <c r="AC81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81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81" s="8"/>
      <c r="AF81" s="8"/>
      <c r="AG81" s="8"/>
      <c r="AI81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81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81" s="10"/>
      <c r="AL81" s="26"/>
    </row>
    <row r="82" spans="2:38" ht="24.95" customHeight="1" x14ac:dyDescent="0.25">
      <c r="B82" s="30">
        <f ca="1">+eFZ_Liste[[#This Row],[Status 2]]</f>
        <v>-1</v>
      </c>
      <c r="C82" s="31">
        <f ca="1">+eFZ_Liste[[#This Row],[Status 3]]</f>
        <v>-1</v>
      </c>
      <c r="D82" s="31">
        <f ca="1">+eFZ_Liste[[#This Row],[Status 4]]</f>
        <v>-1</v>
      </c>
      <c r="E82" s="35"/>
      <c r="G82" s="16"/>
      <c r="H82" s="16"/>
      <c r="I82" s="8"/>
      <c r="J82" s="10"/>
      <c r="K82" s="22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9">
        <f>MAX(eFZ_Liste[[#This Row],[Besuchsdienst]]:eFZ_Liste[[#This Row],[Sonstige]])</f>
        <v>0</v>
      </c>
      <c r="W82" s="31">
        <f>IF(AND(eFZ_Liste[[#This Row],[Aktiv]]="X",ISBLANK(eFZ_Liste[[#This Row],[Erklärung vom]])),0,IF(ISBLANK(eFZ_Liste[[#This Row],[Aktiv]]),2,IF(LEN(eFZ_Liste[[#This Row],[Erklärung vom]])&gt;0,2,-1)))</f>
        <v>2</v>
      </c>
      <c r="X82" s="10"/>
      <c r="Y82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82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82" s="8"/>
      <c r="AB82" s="10"/>
      <c r="AC82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82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82" s="8"/>
      <c r="AF82" s="8"/>
      <c r="AG82" s="8"/>
      <c r="AI82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82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82" s="10"/>
      <c r="AL82" s="26"/>
    </row>
    <row r="83" spans="2:38" ht="24.95" customHeight="1" x14ac:dyDescent="0.25">
      <c r="B83" s="30">
        <f ca="1">+eFZ_Liste[[#This Row],[Status 2]]</f>
        <v>-1</v>
      </c>
      <c r="C83" s="31">
        <f ca="1">+eFZ_Liste[[#This Row],[Status 3]]</f>
        <v>-1</v>
      </c>
      <c r="D83" s="31">
        <f ca="1">+eFZ_Liste[[#This Row],[Status 4]]</f>
        <v>-1</v>
      </c>
      <c r="E83" s="35"/>
      <c r="G83" s="16"/>
      <c r="H83" s="16"/>
      <c r="I83" s="8"/>
      <c r="J83" s="10"/>
      <c r="K83" s="22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9">
        <f>MAX(eFZ_Liste[[#This Row],[Besuchsdienst]]:eFZ_Liste[[#This Row],[Sonstige]])</f>
        <v>0</v>
      </c>
      <c r="W83" s="31">
        <f>IF(AND(eFZ_Liste[[#This Row],[Aktiv]]="X",ISBLANK(eFZ_Liste[[#This Row],[Erklärung vom]])),0,IF(ISBLANK(eFZ_Liste[[#This Row],[Aktiv]]),2,IF(LEN(eFZ_Liste[[#This Row],[Erklärung vom]])&gt;0,2,-1)))</f>
        <v>2</v>
      </c>
      <c r="X83" s="10"/>
      <c r="Y83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83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83" s="8"/>
      <c r="AB83" s="10"/>
      <c r="AC83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83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83" s="8"/>
      <c r="AF83" s="8"/>
      <c r="AG83" s="8"/>
      <c r="AI83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83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83" s="10"/>
      <c r="AL83" s="26"/>
    </row>
    <row r="84" spans="2:38" ht="24.95" customHeight="1" x14ac:dyDescent="0.25">
      <c r="B84" s="30">
        <f ca="1">+eFZ_Liste[[#This Row],[Status 2]]</f>
        <v>-1</v>
      </c>
      <c r="C84" s="31">
        <f ca="1">+eFZ_Liste[[#This Row],[Status 3]]</f>
        <v>-1</v>
      </c>
      <c r="D84" s="31">
        <f ca="1">+eFZ_Liste[[#This Row],[Status 4]]</f>
        <v>-1</v>
      </c>
      <c r="E84" s="35"/>
      <c r="G84" s="16"/>
      <c r="H84" s="16"/>
      <c r="I84" s="8"/>
      <c r="J84" s="10"/>
      <c r="K84" s="22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9">
        <f>MAX(eFZ_Liste[[#This Row],[Besuchsdienst]]:eFZ_Liste[[#This Row],[Sonstige]])</f>
        <v>0</v>
      </c>
      <c r="W84" s="31">
        <f>IF(AND(eFZ_Liste[[#This Row],[Aktiv]]="X",ISBLANK(eFZ_Liste[[#This Row],[Erklärung vom]])),0,IF(ISBLANK(eFZ_Liste[[#This Row],[Aktiv]]),2,IF(LEN(eFZ_Liste[[#This Row],[Erklärung vom]])&gt;0,2,-1)))</f>
        <v>2</v>
      </c>
      <c r="X84" s="10"/>
      <c r="Y84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84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84" s="8"/>
      <c r="AB84" s="10"/>
      <c r="AC84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84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84" s="8"/>
      <c r="AF84" s="8"/>
      <c r="AG84" s="8"/>
      <c r="AI84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84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84" s="10"/>
      <c r="AL84" s="26"/>
    </row>
    <row r="85" spans="2:38" ht="24.95" customHeight="1" x14ac:dyDescent="0.25">
      <c r="B85" s="30">
        <f ca="1">+eFZ_Liste[[#This Row],[Status 2]]</f>
        <v>-1</v>
      </c>
      <c r="C85" s="31">
        <f ca="1">+eFZ_Liste[[#This Row],[Status 3]]</f>
        <v>-1</v>
      </c>
      <c r="D85" s="31">
        <f ca="1">+eFZ_Liste[[#This Row],[Status 4]]</f>
        <v>-1</v>
      </c>
      <c r="E85" s="35"/>
      <c r="G85" s="16"/>
      <c r="H85" s="16"/>
      <c r="I85" s="8"/>
      <c r="J85" s="10"/>
      <c r="K85" s="22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9">
        <f>MAX(eFZ_Liste[[#This Row],[Besuchsdienst]]:eFZ_Liste[[#This Row],[Sonstige]])</f>
        <v>0</v>
      </c>
      <c r="W85" s="31">
        <f>IF(AND(eFZ_Liste[[#This Row],[Aktiv]]="X",ISBLANK(eFZ_Liste[[#This Row],[Erklärung vom]])),0,IF(ISBLANK(eFZ_Liste[[#This Row],[Aktiv]]),2,IF(LEN(eFZ_Liste[[#This Row],[Erklärung vom]])&gt;0,2,-1)))</f>
        <v>2</v>
      </c>
      <c r="X85" s="10"/>
      <c r="Y85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85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85" s="8"/>
      <c r="AB85" s="10"/>
      <c r="AC85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85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85" s="8"/>
      <c r="AF85" s="8"/>
      <c r="AG85" s="8"/>
      <c r="AI85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85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85" s="10"/>
      <c r="AL85" s="26"/>
    </row>
    <row r="86" spans="2:38" ht="24.95" customHeight="1" x14ac:dyDescent="0.25">
      <c r="B86" s="30">
        <f ca="1">+eFZ_Liste[[#This Row],[Status 2]]</f>
        <v>-1</v>
      </c>
      <c r="C86" s="31">
        <f ca="1">+eFZ_Liste[[#This Row],[Status 3]]</f>
        <v>-1</v>
      </c>
      <c r="D86" s="31">
        <f ca="1">+eFZ_Liste[[#This Row],[Status 4]]</f>
        <v>-1</v>
      </c>
      <c r="E86" s="35"/>
      <c r="G86" s="16"/>
      <c r="H86" s="16"/>
      <c r="I86" s="8"/>
      <c r="J86" s="10"/>
      <c r="K86" s="22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9">
        <f>MAX(eFZ_Liste[[#This Row],[Besuchsdienst]]:eFZ_Liste[[#This Row],[Sonstige]])</f>
        <v>0</v>
      </c>
      <c r="W86" s="31">
        <f>IF(AND(eFZ_Liste[[#This Row],[Aktiv]]="X",ISBLANK(eFZ_Liste[[#This Row],[Erklärung vom]])),0,IF(ISBLANK(eFZ_Liste[[#This Row],[Aktiv]]),2,IF(LEN(eFZ_Liste[[#This Row],[Erklärung vom]])&gt;0,2,-1)))</f>
        <v>2</v>
      </c>
      <c r="X86" s="10"/>
      <c r="Y86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86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86" s="8"/>
      <c r="AB86" s="10"/>
      <c r="AC86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86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86" s="8"/>
      <c r="AF86" s="8"/>
      <c r="AG86" s="8"/>
      <c r="AI86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86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86" s="10"/>
      <c r="AL86" s="26"/>
    </row>
    <row r="87" spans="2:38" ht="24.95" customHeight="1" x14ac:dyDescent="0.25">
      <c r="B87" s="30">
        <f ca="1">+eFZ_Liste[[#This Row],[Status 2]]</f>
        <v>-1</v>
      </c>
      <c r="C87" s="31">
        <f ca="1">+eFZ_Liste[[#This Row],[Status 3]]</f>
        <v>-1</v>
      </c>
      <c r="D87" s="31">
        <f ca="1">+eFZ_Liste[[#This Row],[Status 4]]</f>
        <v>-1</v>
      </c>
      <c r="E87" s="35"/>
      <c r="G87" s="16"/>
      <c r="H87" s="16"/>
      <c r="I87" s="8"/>
      <c r="J87" s="10"/>
      <c r="K87" s="22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9">
        <f>MAX(eFZ_Liste[[#This Row],[Besuchsdienst]]:eFZ_Liste[[#This Row],[Sonstige]])</f>
        <v>0</v>
      </c>
      <c r="W87" s="31">
        <f>IF(AND(eFZ_Liste[[#This Row],[Aktiv]]="X",ISBLANK(eFZ_Liste[[#This Row],[Erklärung vom]])),0,IF(ISBLANK(eFZ_Liste[[#This Row],[Aktiv]]),2,IF(LEN(eFZ_Liste[[#This Row],[Erklärung vom]])&gt;0,2,-1)))</f>
        <v>2</v>
      </c>
      <c r="X87" s="10"/>
      <c r="Y87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87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87" s="8"/>
      <c r="AB87" s="10"/>
      <c r="AC87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87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87" s="8"/>
      <c r="AF87" s="8"/>
      <c r="AG87" s="8"/>
      <c r="AI87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87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87" s="10"/>
      <c r="AL87" s="26"/>
    </row>
    <row r="88" spans="2:38" ht="24.95" customHeight="1" x14ac:dyDescent="0.25">
      <c r="B88" s="30">
        <f ca="1">+eFZ_Liste[[#This Row],[Status 2]]</f>
        <v>-1</v>
      </c>
      <c r="C88" s="31">
        <f ca="1">+eFZ_Liste[[#This Row],[Status 3]]</f>
        <v>-1</v>
      </c>
      <c r="D88" s="31">
        <f ca="1">+eFZ_Liste[[#This Row],[Status 4]]</f>
        <v>-1</v>
      </c>
      <c r="E88" s="35"/>
      <c r="G88" s="16"/>
      <c r="H88" s="16"/>
      <c r="I88" s="8"/>
      <c r="J88" s="10"/>
      <c r="K88" s="22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9">
        <f>MAX(eFZ_Liste[[#This Row],[Besuchsdienst]]:eFZ_Liste[[#This Row],[Sonstige]])</f>
        <v>0</v>
      </c>
      <c r="W88" s="31">
        <f>IF(AND(eFZ_Liste[[#This Row],[Aktiv]]="X",ISBLANK(eFZ_Liste[[#This Row],[Erklärung vom]])),0,IF(ISBLANK(eFZ_Liste[[#This Row],[Aktiv]]),2,IF(LEN(eFZ_Liste[[#This Row],[Erklärung vom]])&gt;0,2,-1)))</f>
        <v>2</v>
      </c>
      <c r="X88" s="10"/>
      <c r="Y88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88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88" s="8"/>
      <c r="AB88" s="10"/>
      <c r="AC88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88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88" s="8"/>
      <c r="AF88" s="8"/>
      <c r="AG88" s="8"/>
      <c r="AI88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88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88" s="10"/>
      <c r="AL88" s="26"/>
    </row>
    <row r="89" spans="2:38" ht="24.95" customHeight="1" x14ac:dyDescent="0.25">
      <c r="B89" s="30">
        <f ca="1">+eFZ_Liste[[#This Row],[Status 2]]</f>
        <v>-1</v>
      </c>
      <c r="C89" s="31">
        <f ca="1">+eFZ_Liste[[#This Row],[Status 3]]</f>
        <v>-1</v>
      </c>
      <c r="D89" s="31">
        <f ca="1">+eFZ_Liste[[#This Row],[Status 4]]</f>
        <v>-1</v>
      </c>
      <c r="E89" s="35"/>
      <c r="G89" s="16"/>
      <c r="H89" s="16"/>
      <c r="I89" s="8"/>
      <c r="J89" s="10"/>
      <c r="K89" s="22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9">
        <f>MAX(eFZ_Liste[[#This Row],[Besuchsdienst]]:eFZ_Liste[[#This Row],[Sonstige]])</f>
        <v>0</v>
      </c>
      <c r="W89" s="31">
        <f>IF(AND(eFZ_Liste[[#This Row],[Aktiv]]="X",ISBLANK(eFZ_Liste[[#This Row],[Erklärung vom]])),0,IF(ISBLANK(eFZ_Liste[[#This Row],[Aktiv]]),2,IF(LEN(eFZ_Liste[[#This Row],[Erklärung vom]])&gt;0,2,-1)))</f>
        <v>2</v>
      </c>
      <c r="X89" s="10"/>
      <c r="Y89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89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89" s="8"/>
      <c r="AB89" s="10"/>
      <c r="AC89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89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89" s="8"/>
      <c r="AF89" s="8"/>
      <c r="AG89" s="8"/>
      <c r="AI89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89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89" s="10"/>
      <c r="AL89" s="26"/>
    </row>
    <row r="90" spans="2:38" ht="24.95" customHeight="1" x14ac:dyDescent="0.25">
      <c r="B90" s="30">
        <f ca="1">+eFZ_Liste[[#This Row],[Status 2]]</f>
        <v>-1</v>
      </c>
      <c r="C90" s="31">
        <f ca="1">+eFZ_Liste[[#This Row],[Status 3]]</f>
        <v>-1</v>
      </c>
      <c r="D90" s="31">
        <f ca="1">+eFZ_Liste[[#This Row],[Status 4]]</f>
        <v>-1</v>
      </c>
      <c r="E90" s="35"/>
      <c r="G90" s="16"/>
      <c r="H90" s="16"/>
      <c r="I90" s="8"/>
      <c r="J90" s="10"/>
      <c r="K90" s="22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9">
        <f>MAX(eFZ_Liste[[#This Row],[Besuchsdienst]]:eFZ_Liste[[#This Row],[Sonstige]])</f>
        <v>0</v>
      </c>
      <c r="W90" s="31">
        <f>IF(AND(eFZ_Liste[[#This Row],[Aktiv]]="X",ISBLANK(eFZ_Liste[[#This Row],[Erklärung vom]])),0,IF(ISBLANK(eFZ_Liste[[#This Row],[Aktiv]]),2,IF(LEN(eFZ_Liste[[#This Row],[Erklärung vom]])&gt;0,2,-1)))</f>
        <v>2</v>
      </c>
      <c r="X90" s="10"/>
      <c r="Y90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90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90" s="8"/>
      <c r="AB90" s="10"/>
      <c r="AC90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90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90" s="8"/>
      <c r="AF90" s="8"/>
      <c r="AG90" s="8"/>
      <c r="AI90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90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90" s="10"/>
      <c r="AL90" s="26"/>
    </row>
    <row r="91" spans="2:38" ht="24.95" customHeight="1" x14ac:dyDescent="0.25">
      <c r="B91" s="30">
        <f ca="1">+eFZ_Liste[[#This Row],[Status 2]]</f>
        <v>-1</v>
      </c>
      <c r="C91" s="31">
        <f ca="1">+eFZ_Liste[[#This Row],[Status 3]]</f>
        <v>-1</v>
      </c>
      <c r="D91" s="31">
        <f ca="1">+eFZ_Liste[[#This Row],[Status 4]]</f>
        <v>-1</v>
      </c>
      <c r="E91" s="35"/>
      <c r="G91" s="16"/>
      <c r="H91" s="16"/>
      <c r="I91" s="8"/>
      <c r="J91" s="10"/>
      <c r="K91" s="22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9">
        <f>MAX(eFZ_Liste[[#This Row],[Besuchsdienst]]:eFZ_Liste[[#This Row],[Sonstige]])</f>
        <v>0</v>
      </c>
      <c r="W91" s="31">
        <f>IF(AND(eFZ_Liste[[#This Row],[Aktiv]]="X",ISBLANK(eFZ_Liste[[#This Row],[Erklärung vom]])),0,IF(ISBLANK(eFZ_Liste[[#This Row],[Aktiv]]),2,IF(LEN(eFZ_Liste[[#This Row],[Erklärung vom]])&gt;0,2,-1)))</f>
        <v>2</v>
      </c>
      <c r="X91" s="10"/>
      <c r="Y91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91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91" s="8"/>
      <c r="AB91" s="10"/>
      <c r="AC91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91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91" s="8"/>
      <c r="AF91" s="8"/>
      <c r="AG91" s="8"/>
      <c r="AI91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91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91" s="10"/>
      <c r="AL91" s="26"/>
    </row>
    <row r="92" spans="2:38" ht="24.95" customHeight="1" x14ac:dyDescent="0.25">
      <c r="B92" s="30">
        <f ca="1">+eFZ_Liste[[#This Row],[Status 2]]</f>
        <v>-1</v>
      </c>
      <c r="C92" s="31">
        <f ca="1">+eFZ_Liste[[#This Row],[Status 3]]</f>
        <v>-1</v>
      </c>
      <c r="D92" s="31">
        <f ca="1">+eFZ_Liste[[#This Row],[Status 4]]</f>
        <v>-1</v>
      </c>
      <c r="E92" s="35"/>
      <c r="G92" s="16"/>
      <c r="H92" s="16"/>
      <c r="I92" s="8"/>
      <c r="J92" s="10"/>
      <c r="K92" s="22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9">
        <f>MAX(eFZ_Liste[[#This Row],[Besuchsdienst]]:eFZ_Liste[[#This Row],[Sonstige]])</f>
        <v>0</v>
      </c>
      <c r="W92" s="31">
        <f>IF(AND(eFZ_Liste[[#This Row],[Aktiv]]="X",ISBLANK(eFZ_Liste[[#This Row],[Erklärung vom]])),0,IF(ISBLANK(eFZ_Liste[[#This Row],[Aktiv]]),2,IF(LEN(eFZ_Liste[[#This Row],[Erklärung vom]])&gt;0,2,-1)))</f>
        <v>2</v>
      </c>
      <c r="X92" s="10"/>
      <c r="Y92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92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92" s="8"/>
      <c r="AB92" s="10"/>
      <c r="AC92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92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92" s="8"/>
      <c r="AF92" s="8"/>
      <c r="AG92" s="8"/>
      <c r="AI92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92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92" s="10"/>
      <c r="AL92" s="26"/>
    </row>
    <row r="93" spans="2:38" ht="24.95" customHeight="1" x14ac:dyDescent="0.25">
      <c r="B93" s="30">
        <f ca="1">+eFZ_Liste[[#This Row],[Status 2]]</f>
        <v>-1</v>
      </c>
      <c r="C93" s="31">
        <f ca="1">+eFZ_Liste[[#This Row],[Status 3]]</f>
        <v>-1</v>
      </c>
      <c r="D93" s="31">
        <f ca="1">+eFZ_Liste[[#This Row],[Status 4]]</f>
        <v>-1</v>
      </c>
      <c r="E93" s="35"/>
      <c r="G93" s="16"/>
      <c r="H93" s="16"/>
      <c r="I93" s="8"/>
      <c r="J93" s="10"/>
      <c r="K93" s="22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9">
        <f>MAX(eFZ_Liste[[#This Row],[Besuchsdienst]]:eFZ_Liste[[#This Row],[Sonstige]])</f>
        <v>0</v>
      </c>
      <c r="W93" s="31">
        <f>IF(AND(eFZ_Liste[[#This Row],[Aktiv]]="X",ISBLANK(eFZ_Liste[[#This Row],[Erklärung vom]])),0,IF(ISBLANK(eFZ_Liste[[#This Row],[Aktiv]]),2,IF(LEN(eFZ_Liste[[#This Row],[Erklärung vom]])&gt;0,2,-1)))</f>
        <v>2</v>
      </c>
      <c r="X93" s="10"/>
      <c r="Y93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93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93" s="8"/>
      <c r="AB93" s="10"/>
      <c r="AC93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93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93" s="8"/>
      <c r="AF93" s="8"/>
      <c r="AG93" s="8"/>
      <c r="AI93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93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93" s="10"/>
      <c r="AL93" s="26"/>
    </row>
    <row r="94" spans="2:38" ht="24.95" customHeight="1" x14ac:dyDescent="0.25">
      <c r="B94" s="30">
        <f ca="1">+eFZ_Liste[[#This Row],[Status 2]]</f>
        <v>-1</v>
      </c>
      <c r="C94" s="31">
        <f ca="1">+eFZ_Liste[[#This Row],[Status 3]]</f>
        <v>-1</v>
      </c>
      <c r="D94" s="31">
        <f ca="1">+eFZ_Liste[[#This Row],[Status 4]]</f>
        <v>-1</v>
      </c>
      <c r="E94" s="35"/>
      <c r="G94" s="16"/>
      <c r="H94" s="16"/>
      <c r="I94" s="8"/>
      <c r="J94" s="10"/>
      <c r="K94" s="22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9">
        <f>MAX(eFZ_Liste[[#This Row],[Besuchsdienst]]:eFZ_Liste[[#This Row],[Sonstige]])</f>
        <v>0</v>
      </c>
      <c r="W94" s="31">
        <f>IF(AND(eFZ_Liste[[#This Row],[Aktiv]]="X",ISBLANK(eFZ_Liste[[#This Row],[Erklärung vom]])),0,IF(ISBLANK(eFZ_Liste[[#This Row],[Aktiv]]),2,IF(LEN(eFZ_Liste[[#This Row],[Erklärung vom]])&gt;0,2,-1)))</f>
        <v>2</v>
      </c>
      <c r="X94" s="10"/>
      <c r="Y94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94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94" s="8"/>
      <c r="AB94" s="10"/>
      <c r="AC94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94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94" s="8"/>
      <c r="AF94" s="8"/>
      <c r="AG94" s="8"/>
      <c r="AI94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94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94" s="10"/>
      <c r="AL94" s="26"/>
    </row>
    <row r="95" spans="2:38" ht="24.95" customHeight="1" x14ac:dyDescent="0.25">
      <c r="B95" s="30">
        <f ca="1">+eFZ_Liste[[#This Row],[Status 2]]</f>
        <v>-1</v>
      </c>
      <c r="C95" s="31">
        <f ca="1">+eFZ_Liste[[#This Row],[Status 3]]</f>
        <v>-1</v>
      </c>
      <c r="D95" s="31">
        <f ca="1">+eFZ_Liste[[#This Row],[Status 4]]</f>
        <v>-1</v>
      </c>
      <c r="E95" s="35"/>
      <c r="G95" s="16"/>
      <c r="H95" s="16"/>
      <c r="I95" s="8"/>
      <c r="J95" s="10"/>
      <c r="K95" s="22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9">
        <f>MAX(eFZ_Liste[[#This Row],[Besuchsdienst]]:eFZ_Liste[[#This Row],[Sonstige]])</f>
        <v>0</v>
      </c>
      <c r="W95" s="31">
        <f>IF(AND(eFZ_Liste[[#This Row],[Aktiv]]="X",ISBLANK(eFZ_Liste[[#This Row],[Erklärung vom]])),0,IF(ISBLANK(eFZ_Liste[[#This Row],[Aktiv]]),2,IF(LEN(eFZ_Liste[[#This Row],[Erklärung vom]])&gt;0,2,-1)))</f>
        <v>2</v>
      </c>
      <c r="X95" s="10"/>
      <c r="Y95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95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95" s="8"/>
      <c r="AB95" s="10"/>
      <c r="AC95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95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95" s="8"/>
      <c r="AF95" s="8"/>
      <c r="AG95" s="8"/>
      <c r="AI95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95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95" s="10"/>
      <c r="AL95" s="26"/>
    </row>
    <row r="96" spans="2:38" ht="24.95" customHeight="1" x14ac:dyDescent="0.25">
      <c r="B96" s="30">
        <f ca="1">+eFZ_Liste[[#This Row],[Status 2]]</f>
        <v>-1</v>
      </c>
      <c r="C96" s="31">
        <f ca="1">+eFZ_Liste[[#This Row],[Status 3]]</f>
        <v>-1</v>
      </c>
      <c r="D96" s="31">
        <f ca="1">+eFZ_Liste[[#This Row],[Status 4]]</f>
        <v>-1</v>
      </c>
      <c r="E96" s="35"/>
      <c r="G96" s="16"/>
      <c r="H96" s="16"/>
      <c r="I96" s="8"/>
      <c r="J96" s="10"/>
      <c r="K96" s="22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9">
        <f>MAX(eFZ_Liste[[#This Row],[Besuchsdienst]]:eFZ_Liste[[#This Row],[Sonstige]])</f>
        <v>0</v>
      </c>
      <c r="W96" s="31">
        <f>IF(AND(eFZ_Liste[[#This Row],[Aktiv]]="X",ISBLANK(eFZ_Liste[[#This Row],[Erklärung vom]])),0,IF(ISBLANK(eFZ_Liste[[#This Row],[Aktiv]]),2,IF(LEN(eFZ_Liste[[#This Row],[Erklärung vom]])&gt;0,2,-1)))</f>
        <v>2</v>
      </c>
      <c r="X96" s="10"/>
      <c r="Y96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96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96" s="8"/>
      <c r="AB96" s="10"/>
      <c r="AC96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96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96" s="8"/>
      <c r="AF96" s="8"/>
      <c r="AG96" s="8"/>
      <c r="AI96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96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96" s="10"/>
      <c r="AL96" s="26"/>
    </row>
    <row r="97" spans="2:38" ht="24.95" customHeight="1" x14ac:dyDescent="0.25">
      <c r="B97" s="30">
        <f ca="1">+eFZ_Liste[[#This Row],[Status 2]]</f>
        <v>-1</v>
      </c>
      <c r="C97" s="31">
        <f ca="1">+eFZ_Liste[[#This Row],[Status 3]]</f>
        <v>-1</v>
      </c>
      <c r="D97" s="31">
        <f ca="1">+eFZ_Liste[[#This Row],[Status 4]]</f>
        <v>-1</v>
      </c>
      <c r="E97" s="35"/>
      <c r="G97" s="16"/>
      <c r="H97" s="16"/>
      <c r="I97" s="8"/>
      <c r="J97" s="10"/>
      <c r="K97" s="22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9">
        <f>MAX(eFZ_Liste[[#This Row],[Besuchsdienst]]:eFZ_Liste[[#This Row],[Sonstige]])</f>
        <v>0</v>
      </c>
      <c r="W97" s="31">
        <f>IF(AND(eFZ_Liste[[#This Row],[Aktiv]]="X",ISBLANK(eFZ_Liste[[#This Row],[Erklärung vom]])),0,IF(ISBLANK(eFZ_Liste[[#This Row],[Aktiv]]),2,IF(LEN(eFZ_Liste[[#This Row],[Erklärung vom]])&gt;0,2,-1)))</f>
        <v>2</v>
      </c>
      <c r="X97" s="10"/>
      <c r="Y97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97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97" s="8"/>
      <c r="AB97" s="10"/>
      <c r="AC97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97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97" s="8"/>
      <c r="AF97" s="8"/>
      <c r="AG97" s="8"/>
      <c r="AI97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97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97" s="10"/>
      <c r="AL97" s="26"/>
    </row>
    <row r="98" spans="2:38" ht="24.95" customHeight="1" x14ac:dyDescent="0.25">
      <c r="B98" s="30">
        <f ca="1">+eFZ_Liste[[#This Row],[Status 2]]</f>
        <v>-1</v>
      </c>
      <c r="C98" s="31">
        <f ca="1">+eFZ_Liste[[#This Row],[Status 3]]</f>
        <v>-1</v>
      </c>
      <c r="D98" s="31">
        <f ca="1">+eFZ_Liste[[#This Row],[Status 4]]</f>
        <v>-1</v>
      </c>
      <c r="E98" s="35"/>
      <c r="G98" s="16"/>
      <c r="H98" s="16"/>
      <c r="I98" s="8"/>
      <c r="J98" s="10"/>
      <c r="K98" s="22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9">
        <f>MAX(eFZ_Liste[[#This Row],[Besuchsdienst]]:eFZ_Liste[[#This Row],[Sonstige]])</f>
        <v>0</v>
      </c>
      <c r="W98" s="31">
        <f>IF(AND(eFZ_Liste[[#This Row],[Aktiv]]="X",ISBLANK(eFZ_Liste[[#This Row],[Erklärung vom]])),0,IF(ISBLANK(eFZ_Liste[[#This Row],[Aktiv]]),2,IF(LEN(eFZ_Liste[[#This Row],[Erklärung vom]])&gt;0,2,-1)))</f>
        <v>2</v>
      </c>
      <c r="X98" s="10"/>
      <c r="Y98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98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98" s="8"/>
      <c r="AB98" s="10"/>
      <c r="AC98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98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98" s="8"/>
      <c r="AF98" s="8"/>
      <c r="AG98" s="8"/>
      <c r="AI98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98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98" s="10"/>
      <c r="AL98" s="26"/>
    </row>
    <row r="99" spans="2:38" ht="24.95" customHeight="1" x14ac:dyDescent="0.25">
      <c r="B99" s="30">
        <f ca="1">+eFZ_Liste[[#This Row],[Status 2]]</f>
        <v>-1</v>
      </c>
      <c r="C99" s="31">
        <f ca="1">+eFZ_Liste[[#This Row],[Status 3]]</f>
        <v>-1</v>
      </c>
      <c r="D99" s="31">
        <f ca="1">+eFZ_Liste[[#This Row],[Status 4]]</f>
        <v>-1</v>
      </c>
      <c r="E99" s="35"/>
      <c r="G99" s="16"/>
      <c r="H99" s="16"/>
      <c r="I99" s="8"/>
      <c r="J99" s="10"/>
      <c r="K99" s="22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9">
        <f>MAX(eFZ_Liste[[#This Row],[Besuchsdienst]]:eFZ_Liste[[#This Row],[Sonstige]])</f>
        <v>0</v>
      </c>
      <c r="W99" s="31">
        <f>IF(AND(eFZ_Liste[[#This Row],[Aktiv]]="X",ISBLANK(eFZ_Liste[[#This Row],[Erklärung vom]])),0,IF(ISBLANK(eFZ_Liste[[#This Row],[Aktiv]]),2,IF(LEN(eFZ_Liste[[#This Row],[Erklärung vom]])&gt;0,2,-1)))</f>
        <v>2</v>
      </c>
      <c r="X99" s="10"/>
      <c r="Y99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99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99" s="8"/>
      <c r="AB99" s="10"/>
      <c r="AC99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99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99" s="8"/>
      <c r="AF99" s="8"/>
      <c r="AG99" s="8"/>
      <c r="AI99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99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99" s="10"/>
      <c r="AL99" s="26"/>
    </row>
    <row r="100" spans="2:38" ht="24.95" customHeight="1" x14ac:dyDescent="0.25">
      <c r="B100" s="30">
        <f ca="1">+eFZ_Liste[[#This Row],[Status 2]]</f>
        <v>-1</v>
      </c>
      <c r="C100" s="31">
        <f ca="1">+eFZ_Liste[[#This Row],[Status 3]]</f>
        <v>-1</v>
      </c>
      <c r="D100" s="31">
        <f ca="1">+eFZ_Liste[[#This Row],[Status 4]]</f>
        <v>-1</v>
      </c>
      <c r="E100" s="35"/>
      <c r="G100" s="16"/>
      <c r="H100" s="16"/>
      <c r="I100" s="8"/>
      <c r="J100" s="10"/>
      <c r="K100" s="22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9">
        <f>MAX(eFZ_Liste[[#This Row],[Besuchsdienst]]:eFZ_Liste[[#This Row],[Sonstige]])</f>
        <v>0</v>
      </c>
      <c r="W100" s="31">
        <f>IF(AND(eFZ_Liste[[#This Row],[Aktiv]]="X",ISBLANK(eFZ_Liste[[#This Row],[Erklärung vom]])),0,IF(ISBLANK(eFZ_Liste[[#This Row],[Aktiv]]),2,IF(LEN(eFZ_Liste[[#This Row],[Erklärung vom]])&gt;0,2,-1)))</f>
        <v>2</v>
      </c>
      <c r="X100" s="10"/>
      <c r="Y100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00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00" s="8"/>
      <c r="AB100" s="10"/>
      <c r="AC100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00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00" s="8"/>
      <c r="AF100" s="8"/>
      <c r="AG100" s="8"/>
      <c r="AI100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00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00" s="10"/>
      <c r="AL100" s="26"/>
    </row>
    <row r="101" spans="2:38" ht="24.95" customHeight="1" x14ac:dyDescent="0.25">
      <c r="B101" s="30">
        <f ca="1">+eFZ_Liste[[#This Row],[Status 2]]</f>
        <v>-1</v>
      </c>
      <c r="C101" s="31">
        <f ca="1">+eFZ_Liste[[#This Row],[Status 3]]</f>
        <v>-1</v>
      </c>
      <c r="D101" s="31">
        <f ca="1">+eFZ_Liste[[#This Row],[Status 4]]</f>
        <v>-1</v>
      </c>
      <c r="E101" s="35"/>
      <c r="G101" s="16"/>
      <c r="H101" s="16"/>
      <c r="I101" s="8"/>
      <c r="J101" s="10"/>
      <c r="K101" s="22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9">
        <f>MAX(eFZ_Liste[[#This Row],[Besuchsdienst]]:eFZ_Liste[[#This Row],[Sonstige]])</f>
        <v>0</v>
      </c>
      <c r="W101" s="31">
        <f>IF(AND(eFZ_Liste[[#This Row],[Aktiv]]="X",ISBLANK(eFZ_Liste[[#This Row],[Erklärung vom]])),0,IF(ISBLANK(eFZ_Liste[[#This Row],[Aktiv]]),2,IF(LEN(eFZ_Liste[[#This Row],[Erklärung vom]])&gt;0,2,-1)))</f>
        <v>2</v>
      </c>
      <c r="X101" s="10"/>
      <c r="Y101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01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01" s="8"/>
      <c r="AB101" s="10"/>
      <c r="AC101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01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01" s="8"/>
      <c r="AF101" s="8"/>
      <c r="AG101" s="8"/>
      <c r="AI101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01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01" s="10"/>
      <c r="AL101" s="26"/>
    </row>
    <row r="102" spans="2:38" ht="24.95" customHeight="1" x14ac:dyDescent="0.25">
      <c r="B102" s="30">
        <f ca="1">+eFZ_Liste[[#This Row],[Status 2]]</f>
        <v>-1</v>
      </c>
      <c r="C102" s="31">
        <f ca="1">+eFZ_Liste[[#This Row],[Status 3]]</f>
        <v>-1</v>
      </c>
      <c r="D102" s="31">
        <f ca="1">+eFZ_Liste[[#This Row],[Status 4]]</f>
        <v>-1</v>
      </c>
      <c r="E102" s="35"/>
      <c r="G102" s="16"/>
      <c r="H102" s="16"/>
      <c r="I102" s="8"/>
      <c r="J102" s="10"/>
      <c r="K102" s="22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9">
        <f>MAX(eFZ_Liste[[#This Row],[Besuchsdienst]]:eFZ_Liste[[#This Row],[Sonstige]])</f>
        <v>0</v>
      </c>
      <c r="W102" s="31">
        <f>IF(AND(eFZ_Liste[[#This Row],[Aktiv]]="X",ISBLANK(eFZ_Liste[[#This Row],[Erklärung vom]])),0,IF(ISBLANK(eFZ_Liste[[#This Row],[Aktiv]]),2,IF(LEN(eFZ_Liste[[#This Row],[Erklärung vom]])&gt;0,2,-1)))</f>
        <v>2</v>
      </c>
      <c r="X102" s="10"/>
      <c r="Y102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02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02" s="8"/>
      <c r="AB102" s="10"/>
      <c r="AC102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02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02" s="8"/>
      <c r="AF102" s="8"/>
      <c r="AG102" s="8"/>
      <c r="AI102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02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02" s="10"/>
      <c r="AL102" s="26"/>
    </row>
    <row r="103" spans="2:38" ht="24.95" customHeight="1" x14ac:dyDescent="0.25">
      <c r="B103" s="30">
        <f ca="1">+eFZ_Liste[[#This Row],[Status 2]]</f>
        <v>-1</v>
      </c>
      <c r="C103" s="31">
        <f ca="1">+eFZ_Liste[[#This Row],[Status 3]]</f>
        <v>-1</v>
      </c>
      <c r="D103" s="31">
        <f ca="1">+eFZ_Liste[[#This Row],[Status 4]]</f>
        <v>-1</v>
      </c>
      <c r="E103" s="35"/>
      <c r="G103" s="16"/>
      <c r="H103" s="16"/>
      <c r="I103" s="8"/>
      <c r="J103" s="10"/>
      <c r="K103" s="22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9">
        <f>MAX(eFZ_Liste[[#This Row],[Besuchsdienst]]:eFZ_Liste[[#This Row],[Sonstige]])</f>
        <v>0</v>
      </c>
      <c r="W103" s="31">
        <f>IF(AND(eFZ_Liste[[#This Row],[Aktiv]]="X",ISBLANK(eFZ_Liste[[#This Row],[Erklärung vom]])),0,IF(ISBLANK(eFZ_Liste[[#This Row],[Aktiv]]),2,IF(LEN(eFZ_Liste[[#This Row],[Erklärung vom]])&gt;0,2,-1)))</f>
        <v>2</v>
      </c>
      <c r="X103" s="10"/>
      <c r="Y103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03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03" s="8"/>
      <c r="AB103" s="10"/>
      <c r="AC103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03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03" s="8"/>
      <c r="AF103" s="8"/>
      <c r="AG103" s="8"/>
      <c r="AI103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03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03" s="10"/>
      <c r="AL103" s="26"/>
    </row>
    <row r="104" spans="2:38" ht="24.95" customHeight="1" x14ac:dyDescent="0.25">
      <c r="B104" s="30">
        <f ca="1">+eFZ_Liste[[#This Row],[Status 2]]</f>
        <v>-1</v>
      </c>
      <c r="C104" s="31">
        <f ca="1">+eFZ_Liste[[#This Row],[Status 3]]</f>
        <v>-1</v>
      </c>
      <c r="D104" s="31">
        <f ca="1">+eFZ_Liste[[#This Row],[Status 4]]</f>
        <v>-1</v>
      </c>
      <c r="E104" s="35"/>
      <c r="G104" s="16"/>
      <c r="H104" s="16"/>
      <c r="I104" s="8"/>
      <c r="J104" s="10"/>
      <c r="K104" s="22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9">
        <f>MAX(eFZ_Liste[[#This Row],[Besuchsdienst]]:eFZ_Liste[[#This Row],[Sonstige]])</f>
        <v>0</v>
      </c>
      <c r="W104" s="31">
        <f>IF(AND(eFZ_Liste[[#This Row],[Aktiv]]="X",ISBLANK(eFZ_Liste[[#This Row],[Erklärung vom]])),0,IF(ISBLANK(eFZ_Liste[[#This Row],[Aktiv]]),2,IF(LEN(eFZ_Liste[[#This Row],[Erklärung vom]])&gt;0,2,-1)))</f>
        <v>2</v>
      </c>
      <c r="X104" s="10"/>
      <c r="Y104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04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04" s="8"/>
      <c r="AB104" s="10"/>
      <c r="AC104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04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04" s="8"/>
      <c r="AF104" s="8"/>
      <c r="AG104" s="8"/>
      <c r="AI104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04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04" s="10"/>
      <c r="AL104" s="26"/>
    </row>
    <row r="105" spans="2:38" ht="24.95" customHeight="1" x14ac:dyDescent="0.25">
      <c r="B105" s="30">
        <f ca="1">+eFZ_Liste[[#This Row],[Status 2]]</f>
        <v>-1</v>
      </c>
      <c r="C105" s="31">
        <f ca="1">+eFZ_Liste[[#This Row],[Status 3]]</f>
        <v>-1</v>
      </c>
      <c r="D105" s="31">
        <f ca="1">+eFZ_Liste[[#This Row],[Status 4]]</f>
        <v>-1</v>
      </c>
      <c r="E105" s="35"/>
      <c r="G105" s="16"/>
      <c r="H105" s="16"/>
      <c r="I105" s="8"/>
      <c r="J105" s="10"/>
      <c r="K105" s="22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9">
        <f>MAX(eFZ_Liste[[#This Row],[Besuchsdienst]]:eFZ_Liste[[#This Row],[Sonstige]])</f>
        <v>0</v>
      </c>
      <c r="W105" s="31">
        <f>IF(AND(eFZ_Liste[[#This Row],[Aktiv]]="X",ISBLANK(eFZ_Liste[[#This Row],[Erklärung vom]])),0,IF(ISBLANK(eFZ_Liste[[#This Row],[Aktiv]]),2,IF(LEN(eFZ_Liste[[#This Row],[Erklärung vom]])&gt;0,2,-1)))</f>
        <v>2</v>
      </c>
      <c r="X105" s="10"/>
      <c r="Y105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05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05" s="8"/>
      <c r="AB105" s="10"/>
      <c r="AC105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05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05" s="8"/>
      <c r="AF105" s="8"/>
      <c r="AG105" s="8"/>
      <c r="AI105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05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05" s="10"/>
      <c r="AL105" s="26"/>
    </row>
    <row r="106" spans="2:38" ht="24.95" customHeight="1" x14ac:dyDescent="0.25">
      <c r="B106" s="30">
        <f ca="1">+eFZ_Liste[[#This Row],[Status 2]]</f>
        <v>-1</v>
      </c>
      <c r="C106" s="31">
        <f ca="1">+eFZ_Liste[[#This Row],[Status 3]]</f>
        <v>-1</v>
      </c>
      <c r="D106" s="31">
        <f ca="1">+eFZ_Liste[[#This Row],[Status 4]]</f>
        <v>-1</v>
      </c>
      <c r="E106" s="35"/>
      <c r="G106" s="16"/>
      <c r="H106" s="16"/>
      <c r="I106" s="8"/>
      <c r="J106" s="10"/>
      <c r="K106" s="22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9">
        <f>MAX(eFZ_Liste[[#This Row],[Besuchsdienst]]:eFZ_Liste[[#This Row],[Sonstige]])</f>
        <v>0</v>
      </c>
      <c r="W106" s="31">
        <f>IF(AND(eFZ_Liste[[#This Row],[Aktiv]]="X",ISBLANK(eFZ_Liste[[#This Row],[Erklärung vom]])),0,IF(ISBLANK(eFZ_Liste[[#This Row],[Aktiv]]),2,IF(LEN(eFZ_Liste[[#This Row],[Erklärung vom]])&gt;0,2,-1)))</f>
        <v>2</v>
      </c>
      <c r="X106" s="10"/>
      <c r="Y106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06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06" s="8"/>
      <c r="AB106" s="10"/>
      <c r="AC106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06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06" s="8"/>
      <c r="AF106" s="8"/>
      <c r="AG106" s="8"/>
      <c r="AI106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06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06" s="10"/>
      <c r="AL106" s="26"/>
    </row>
    <row r="107" spans="2:38" ht="24.95" customHeight="1" x14ac:dyDescent="0.25">
      <c r="B107" s="30">
        <f ca="1">+eFZ_Liste[[#This Row],[Status 2]]</f>
        <v>-1</v>
      </c>
      <c r="C107" s="31">
        <f ca="1">+eFZ_Liste[[#This Row],[Status 3]]</f>
        <v>-1</v>
      </c>
      <c r="D107" s="31">
        <f ca="1">+eFZ_Liste[[#This Row],[Status 4]]</f>
        <v>-1</v>
      </c>
      <c r="E107" s="35"/>
      <c r="G107" s="16"/>
      <c r="H107" s="16"/>
      <c r="I107" s="8"/>
      <c r="J107" s="10"/>
      <c r="K107" s="22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9">
        <f>MAX(eFZ_Liste[[#This Row],[Besuchsdienst]]:eFZ_Liste[[#This Row],[Sonstige]])</f>
        <v>0</v>
      </c>
      <c r="W107" s="31">
        <f>IF(AND(eFZ_Liste[[#This Row],[Aktiv]]="X",ISBLANK(eFZ_Liste[[#This Row],[Erklärung vom]])),0,IF(ISBLANK(eFZ_Liste[[#This Row],[Aktiv]]),2,IF(LEN(eFZ_Liste[[#This Row],[Erklärung vom]])&gt;0,2,-1)))</f>
        <v>2</v>
      </c>
      <c r="X107" s="10"/>
      <c r="Y107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07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07" s="8"/>
      <c r="AB107" s="10"/>
      <c r="AC107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07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07" s="8"/>
      <c r="AF107" s="8"/>
      <c r="AG107" s="8"/>
      <c r="AI107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07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07" s="10"/>
      <c r="AL107" s="26"/>
    </row>
    <row r="108" spans="2:38" ht="24.95" customHeight="1" x14ac:dyDescent="0.25">
      <c r="B108" s="30">
        <f ca="1">+eFZ_Liste[[#This Row],[Status 2]]</f>
        <v>-1</v>
      </c>
      <c r="C108" s="31">
        <f ca="1">+eFZ_Liste[[#This Row],[Status 3]]</f>
        <v>-1</v>
      </c>
      <c r="D108" s="31">
        <f ca="1">+eFZ_Liste[[#This Row],[Status 4]]</f>
        <v>-1</v>
      </c>
      <c r="E108" s="35"/>
      <c r="G108" s="16"/>
      <c r="H108" s="16"/>
      <c r="I108" s="8"/>
      <c r="J108" s="10"/>
      <c r="K108" s="22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9">
        <f>MAX(eFZ_Liste[[#This Row],[Besuchsdienst]]:eFZ_Liste[[#This Row],[Sonstige]])</f>
        <v>0</v>
      </c>
      <c r="W108" s="31">
        <f>IF(AND(eFZ_Liste[[#This Row],[Aktiv]]="X",ISBLANK(eFZ_Liste[[#This Row],[Erklärung vom]])),0,IF(ISBLANK(eFZ_Liste[[#This Row],[Aktiv]]),2,IF(LEN(eFZ_Liste[[#This Row],[Erklärung vom]])&gt;0,2,-1)))</f>
        <v>2</v>
      </c>
      <c r="X108" s="10"/>
      <c r="Y108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08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08" s="8"/>
      <c r="AB108" s="10"/>
      <c r="AC108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08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08" s="8"/>
      <c r="AF108" s="8"/>
      <c r="AG108" s="8"/>
      <c r="AI108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08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08" s="10"/>
      <c r="AL108" s="26"/>
    </row>
    <row r="109" spans="2:38" ht="24.95" customHeight="1" x14ac:dyDescent="0.25">
      <c r="B109" s="30">
        <f ca="1">+eFZ_Liste[[#This Row],[Status 2]]</f>
        <v>-1</v>
      </c>
      <c r="C109" s="31">
        <f ca="1">+eFZ_Liste[[#This Row],[Status 3]]</f>
        <v>-1</v>
      </c>
      <c r="D109" s="31">
        <f ca="1">+eFZ_Liste[[#This Row],[Status 4]]</f>
        <v>-1</v>
      </c>
      <c r="E109" s="35"/>
      <c r="G109" s="16"/>
      <c r="H109" s="16"/>
      <c r="I109" s="8"/>
      <c r="J109" s="10"/>
      <c r="K109" s="22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9">
        <f>MAX(eFZ_Liste[[#This Row],[Besuchsdienst]]:eFZ_Liste[[#This Row],[Sonstige]])</f>
        <v>0</v>
      </c>
      <c r="W109" s="31">
        <f>IF(AND(eFZ_Liste[[#This Row],[Aktiv]]="X",ISBLANK(eFZ_Liste[[#This Row],[Erklärung vom]])),0,IF(ISBLANK(eFZ_Liste[[#This Row],[Aktiv]]),2,IF(LEN(eFZ_Liste[[#This Row],[Erklärung vom]])&gt;0,2,-1)))</f>
        <v>2</v>
      </c>
      <c r="X109" s="10"/>
      <c r="Y109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09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09" s="8"/>
      <c r="AB109" s="10"/>
      <c r="AC109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09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09" s="8"/>
      <c r="AF109" s="8"/>
      <c r="AG109" s="8"/>
      <c r="AI109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09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09" s="10"/>
      <c r="AL109" s="26"/>
    </row>
    <row r="110" spans="2:38" ht="24.95" customHeight="1" x14ac:dyDescent="0.25">
      <c r="B110" s="30">
        <f ca="1">+eFZ_Liste[[#This Row],[Status 2]]</f>
        <v>-1</v>
      </c>
      <c r="C110" s="31">
        <f ca="1">+eFZ_Liste[[#This Row],[Status 3]]</f>
        <v>-1</v>
      </c>
      <c r="D110" s="31">
        <f ca="1">+eFZ_Liste[[#This Row],[Status 4]]</f>
        <v>-1</v>
      </c>
      <c r="E110" s="35"/>
      <c r="G110" s="16"/>
      <c r="H110" s="16"/>
      <c r="I110" s="8"/>
      <c r="J110" s="10"/>
      <c r="K110" s="22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9">
        <f>MAX(eFZ_Liste[[#This Row],[Besuchsdienst]]:eFZ_Liste[[#This Row],[Sonstige]])</f>
        <v>0</v>
      </c>
      <c r="W110" s="31">
        <f>IF(AND(eFZ_Liste[[#This Row],[Aktiv]]="X",ISBLANK(eFZ_Liste[[#This Row],[Erklärung vom]])),0,IF(ISBLANK(eFZ_Liste[[#This Row],[Aktiv]]),2,IF(LEN(eFZ_Liste[[#This Row],[Erklärung vom]])&gt;0,2,-1)))</f>
        <v>2</v>
      </c>
      <c r="X110" s="10"/>
      <c r="Y110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10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10" s="8"/>
      <c r="AB110" s="10"/>
      <c r="AC110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10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10" s="8"/>
      <c r="AF110" s="8"/>
      <c r="AG110" s="8"/>
      <c r="AI110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10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10" s="10"/>
      <c r="AL110" s="26"/>
    </row>
    <row r="111" spans="2:38" ht="24.95" customHeight="1" x14ac:dyDescent="0.25">
      <c r="B111" s="30">
        <f ca="1">+eFZ_Liste[[#This Row],[Status 2]]</f>
        <v>-1</v>
      </c>
      <c r="C111" s="31">
        <f ca="1">+eFZ_Liste[[#This Row],[Status 3]]</f>
        <v>-1</v>
      </c>
      <c r="D111" s="31">
        <f ca="1">+eFZ_Liste[[#This Row],[Status 4]]</f>
        <v>-1</v>
      </c>
      <c r="E111" s="35"/>
      <c r="G111" s="16"/>
      <c r="H111" s="16"/>
      <c r="I111" s="8"/>
      <c r="J111" s="10"/>
      <c r="K111" s="22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9">
        <f>MAX(eFZ_Liste[[#This Row],[Besuchsdienst]]:eFZ_Liste[[#This Row],[Sonstige]])</f>
        <v>0</v>
      </c>
      <c r="W111" s="31">
        <f>IF(AND(eFZ_Liste[[#This Row],[Aktiv]]="X",ISBLANK(eFZ_Liste[[#This Row],[Erklärung vom]])),0,IF(ISBLANK(eFZ_Liste[[#This Row],[Aktiv]]),2,IF(LEN(eFZ_Liste[[#This Row],[Erklärung vom]])&gt;0,2,-1)))</f>
        <v>2</v>
      </c>
      <c r="X111" s="10"/>
      <c r="Y111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11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11" s="8"/>
      <c r="AB111" s="10"/>
      <c r="AC111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11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11" s="8"/>
      <c r="AF111" s="8"/>
      <c r="AG111" s="8"/>
      <c r="AI111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11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11" s="10"/>
      <c r="AL111" s="26"/>
    </row>
    <row r="112" spans="2:38" ht="24.95" customHeight="1" x14ac:dyDescent="0.25">
      <c r="B112" s="30">
        <f ca="1">+eFZ_Liste[[#This Row],[Status 2]]</f>
        <v>-1</v>
      </c>
      <c r="C112" s="31">
        <f ca="1">+eFZ_Liste[[#This Row],[Status 3]]</f>
        <v>-1</v>
      </c>
      <c r="D112" s="31">
        <f ca="1">+eFZ_Liste[[#This Row],[Status 4]]</f>
        <v>-1</v>
      </c>
      <c r="E112" s="35"/>
      <c r="G112" s="16"/>
      <c r="H112" s="16"/>
      <c r="I112" s="8"/>
      <c r="J112" s="10"/>
      <c r="K112" s="22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9">
        <f>MAX(eFZ_Liste[[#This Row],[Besuchsdienst]]:eFZ_Liste[[#This Row],[Sonstige]])</f>
        <v>0</v>
      </c>
      <c r="W112" s="31">
        <f>IF(AND(eFZ_Liste[[#This Row],[Aktiv]]="X",ISBLANK(eFZ_Liste[[#This Row],[Erklärung vom]])),0,IF(ISBLANK(eFZ_Liste[[#This Row],[Aktiv]]),2,IF(LEN(eFZ_Liste[[#This Row],[Erklärung vom]])&gt;0,2,-1)))</f>
        <v>2</v>
      </c>
      <c r="X112" s="10"/>
      <c r="Y112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12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12" s="8"/>
      <c r="AB112" s="10"/>
      <c r="AC112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12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12" s="8"/>
      <c r="AF112" s="8"/>
      <c r="AG112" s="8"/>
      <c r="AI112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12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12" s="10"/>
      <c r="AL112" s="26"/>
    </row>
    <row r="113" spans="2:38" ht="24.95" customHeight="1" x14ac:dyDescent="0.25">
      <c r="B113" s="30">
        <f ca="1">+eFZ_Liste[[#This Row],[Status 2]]</f>
        <v>-1</v>
      </c>
      <c r="C113" s="31">
        <f ca="1">+eFZ_Liste[[#This Row],[Status 3]]</f>
        <v>-1</v>
      </c>
      <c r="D113" s="31">
        <f ca="1">+eFZ_Liste[[#This Row],[Status 4]]</f>
        <v>-1</v>
      </c>
      <c r="E113" s="35"/>
      <c r="G113" s="16"/>
      <c r="H113" s="16"/>
      <c r="I113" s="8"/>
      <c r="J113" s="10"/>
      <c r="K113" s="22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9">
        <f>MAX(eFZ_Liste[[#This Row],[Besuchsdienst]]:eFZ_Liste[[#This Row],[Sonstige]])</f>
        <v>0</v>
      </c>
      <c r="W113" s="31">
        <f>IF(AND(eFZ_Liste[[#This Row],[Aktiv]]="X",ISBLANK(eFZ_Liste[[#This Row],[Erklärung vom]])),0,IF(ISBLANK(eFZ_Liste[[#This Row],[Aktiv]]),2,IF(LEN(eFZ_Liste[[#This Row],[Erklärung vom]])&gt;0,2,-1)))</f>
        <v>2</v>
      </c>
      <c r="X113" s="10"/>
      <c r="Y113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13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13" s="8"/>
      <c r="AB113" s="10"/>
      <c r="AC113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13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13" s="8"/>
      <c r="AF113" s="8"/>
      <c r="AG113" s="8"/>
      <c r="AI113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13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13" s="10"/>
      <c r="AL113" s="26"/>
    </row>
    <row r="114" spans="2:38" ht="24.95" customHeight="1" x14ac:dyDescent="0.25">
      <c r="B114" s="30">
        <f ca="1">+eFZ_Liste[[#This Row],[Status 2]]</f>
        <v>-1</v>
      </c>
      <c r="C114" s="31">
        <f ca="1">+eFZ_Liste[[#This Row],[Status 3]]</f>
        <v>-1</v>
      </c>
      <c r="D114" s="31">
        <f ca="1">+eFZ_Liste[[#This Row],[Status 4]]</f>
        <v>-1</v>
      </c>
      <c r="E114" s="35"/>
      <c r="G114" s="16"/>
      <c r="H114" s="16"/>
      <c r="I114" s="8"/>
      <c r="J114" s="10"/>
      <c r="K114" s="22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9">
        <f>MAX(eFZ_Liste[[#This Row],[Besuchsdienst]]:eFZ_Liste[[#This Row],[Sonstige]])</f>
        <v>0</v>
      </c>
      <c r="W114" s="31">
        <f>IF(AND(eFZ_Liste[[#This Row],[Aktiv]]="X",ISBLANK(eFZ_Liste[[#This Row],[Erklärung vom]])),0,IF(ISBLANK(eFZ_Liste[[#This Row],[Aktiv]]),2,IF(LEN(eFZ_Liste[[#This Row],[Erklärung vom]])&gt;0,2,-1)))</f>
        <v>2</v>
      </c>
      <c r="X114" s="10"/>
      <c r="Y114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14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14" s="8"/>
      <c r="AB114" s="10"/>
      <c r="AC114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14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14" s="8"/>
      <c r="AF114" s="8"/>
      <c r="AG114" s="8"/>
      <c r="AI114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14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14" s="10"/>
      <c r="AL114" s="26"/>
    </row>
    <row r="115" spans="2:38" ht="24.95" customHeight="1" x14ac:dyDescent="0.25">
      <c r="B115" s="30">
        <f ca="1">+eFZ_Liste[[#This Row],[Status 2]]</f>
        <v>-1</v>
      </c>
      <c r="C115" s="31">
        <f ca="1">+eFZ_Liste[[#This Row],[Status 3]]</f>
        <v>-1</v>
      </c>
      <c r="D115" s="31">
        <f ca="1">+eFZ_Liste[[#This Row],[Status 4]]</f>
        <v>-1</v>
      </c>
      <c r="E115" s="35"/>
      <c r="G115" s="16"/>
      <c r="H115" s="16"/>
      <c r="I115" s="8"/>
      <c r="J115" s="10"/>
      <c r="K115" s="22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9">
        <f>MAX(eFZ_Liste[[#This Row],[Besuchsdienst]]:eFZ_Liste[[#This Row],[Sonstige]])</f>
        <v>0</v>
      </c>
      <c r="W115" s="31">
        <f>IF(AND(eFZ_Liste[[#This Row],[Aktiv]]="X",ISBLANK(eFZ_Liste[[#This Row],[Erklärung vom]])),0,IF(ISBLANK(eFZ_Liste[[#This Row],[Aktiv]]),2,IF(LEN(eFZ_Liste[[#This Row],[Erklärung vom]])&gt;0,2,-1)))</f>
        <v>2</v>
      </c>
      <c r="X115" s="10"/>
      <c r="Y115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15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15" s="8"/>
      <c r="AB115" s="10"/>
      <c r="AC115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15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15" s="8"/>
      <c r="AF115" s="8"/>
      <c r="AG115" s="8"/>
      <c r="AI115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15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15" s="10"/>
      <c r="AL115" s="26"/>
    </row>
    <row r="116" spans="2:38" ht="24.95" customHeight="1" x14ac:dyDescent="0.25">
      <c r="B116" s="30">
        <f ca="1">+eFZ_Liste[[#This Row],[Status 2]]</f>
        <v>-1</v>
      </c>
      <c r="C116" s="31">
        <f ca="1">+eFZ_Liste[[#This Row],[Status 3]]</f>
        <v>-1</v>
      </c>
      <c r="D116" s="31">
        <f ca="1">+eFZ_Liste[[#This Row],[Status 4]]</f>
        <v>-1</v>
      </c>
      <c r="E116" s="35"/>
      <c r="G116" s="16"/>
      <c r="H116" s="16"/>
      <c r="I116" s="8"/>
      <c r="J116" s="10"/>
      <c r="K116" s="22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9">
        <f>MAX(eFZ_Liste[[#This Row],[Besuchsdienst]]:eFZ_Liste[[#This Row],[Sonstige]])</f>
        <v>0</v>
      </c>
      <c r="W116" s="31">
        <f>IF(AND(eFZ_Liste[[#This Row],[Aktiv]]="X",ISBLANK(eFZ_Liste[[#This Row],[Erklärung vom]])),0,IF(ISBLANK(eFZ_Liste[[#This Row],[Aktiv]]),2,IF(LEN(eFZ_Liste[[#This Row],[Erklärung vom]])&gt;0,2,-1)))</f>
        <v>2</v>
      </c>
      <c r="X116" s="10"/>
      <c r="Y116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16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16" s="8"/>
      <c r="AB116" s="10"/>
      <c r="AC116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16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16" s="8"/>
      <c r="AF116" s="8"/>
      <c r="AG116" s="8"/>
      <c r="AI116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16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16" s="10"/>
      <c r="AL116" s="26"/>
    </row>
    <row r="117" spans="2:38" ht="24.95" customHeight="1" x14ac:dyDescent="0.25">
      <c r="B117" s="30">
        <f ca="1">+eFZ_Liste[[#This Row],[Status 2]]</f>
        <v>-1</v>
      </c>
      <c r="C117" s="31">
        <f ca="1">+eFZ_Liste[[#This Row],[Status 3]]</f>
        <v>-1</v>
      </c>
      <c r="D117" s="31">
        <f ca="1">+eFZ_Liste[[#This Row],[Status 4]]</f>
        <v>-1</v>
      </c>
      <c r="E117" s="35"/>
      <c r="G117" s="16"/>
      <c r="H117" s="16"/>
      <c r="I117" s="8"/>
      <c r="J117" s="10"/>
      <c r="K117" s="22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9">
        <f>MAX(eFZ_Liste[[#This Row],[Besuchsdienst]]:eFZ_Liste[[#This Row],[Sonstige]])</f>
        <v>0</v>
      </c>
      <c r="W117" s="31">
        <f>IF(AND(eFZ_Liste[[#This Row],[Aktiv]]="X",ISBLANK(eFZ_Liste[[#This Row],[Erklärung vom]])),0,IF(ISBLANK(eFZ_Liste[[#This Row],[Aktiv]]),2,IF(LEN(eFZ_Liste[[#This Row],[Erklärung vom]])&gt;0,2,-1)))</f>
        <v>2</v>
      </c>
      <c r="X117" s="10"/>
      <c r="Y117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17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17" s="8"/>
      <c r="AB117" s="10"/>
      <c r="AC117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17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17" s="8"/>
      <c r="AF117" s="8"/>
      <c r="AG117" s="8"/>
      <c r="AI117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17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17" s="10"/>
      <c r="AL117" s="26"/>
    </row>
    <row r="118" spans="2:38" ht="24.95" customHeight="1" x14ac:dyDescent="0.25">
      <c r="B118" s="30">
        <f ca="1">+eFZ_Liste[[#This Row],[Status 2]]</f>
        <v>-1</v>
      </c>
      <c r="C118" s="31">
        <f ca="1">+eFZ_Liste[[#This Row],[Status 3]]</f>
        <v>-1</v>
      </c>
      <c r="D118" s="31">
        <f ca="1">+eFZ_Liste[[#This Row],[Status 4]]</f>
        <v>-1</v>
      </c>
      <c r="E118" s="35"/>
      <c r="G118" s="16"/>
      <c r="H118" s="16"/>
      <c r="I118" s="8"/>
      <c r="J118" s="10"/>
      <c r="K118" s="22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9">
        <f>MAX(eFZ_Liste[[#This Row],[Besuchsdienst]]:eFZ_Liste[[#This Row],[Sonstige]])</f>
        <v>0</v>
      </c>
      <c r="W118" s="31">
        <f>IF(AND(eFZ_Liste[[#This Row],[Aktiv]]="X",ISBLANK(eFZ_Liste[[#This Row],[Erklärung vom]])),0,IF(ISBLANK(eFZ_Liste[[#This Row],[Aktiv]]),2,IF(LEN(eFZ_Liste[[#This Row],[Erklärung vom]])&gt;0,2,-1)))</f>
        <v>2</v>
      </c>
      <c r="X118" s="10"/>
      <c r="Y118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18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18" s="8"/>
      <c r="AB118" s="10"/>
      <c r="AC118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18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18" s="8"/>
      <c r="AF118" s="8"/>
      <c r="AG118" s="8"/>
      <c r="AI118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18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18" s="10"/>
      <c r="AL118" s="26"/>
    </row>
    <row r="119" spans="2:38" ht="24.95" customHeight="1" x14ac:dyDescent="0.25">
      <c r="B119" s="30">
        <f ca="1">+eFZ_Liste[[#This Row],[Status 2]]</f>
        <v>-1</v>
      </c>
      <c r="C119" s="31">
        <f ca="1">+eFZ_Liste[[#This Row],[Status 3]]</f>
        <v>-1</v>
      </c>
      <c r="D119" s="31">
        <f ca="1">+eFZ_Liste[[#This Row],[Status 4]]</f>
        <v>-1</v>
      </c>
      <c r="E119" s="35"/>
      <c r="G119" s="16"/>
      <c r="H119" s="16"/>
      <c r="I119" s="8"/>
      <c r="J119" s="10"/>
      <c r="K119" s="22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9">
        <f>MAX(eFZ_Liste[[#This Row],[Besuchsdienst]]:eFZ_Liste[[#This Row],[Sonstige]])</f>
        <v>0</v>
      </c>
      <c r="W119" s="31">
        <f>IF(AND(eFZ_Liste[[#This Row],[Aktiv]]="X",ISBLANK(eFZ_Liste[[#This Row],[Erklärung vom]])),0,IF(ISBLANK(eFZ_Liste[[#This Row],[Aktiv]]),2,IF(LEN(eFZ_Liste[[#This Row],[Erklärung vom]])&gt;0,2,-1)))</f>
        <v>2</v>
      </c>
      <c r="X119" s="10"/>
      <c r="Y119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19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19" s="8"/>
      <c r="AB119" s="10"/>
      <c r="AC119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19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19" s="8"/>
      <c r="AF119" s="8"/>
      <c r="AG119" s="8"/>
      <c r="AI119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19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19" s="10"/>
      <c r="AL119" s="26"/>
    </row>
    <row r="120" spans="2:38" ht="24.95" customHeight="1" x14ac:dyDescent="0.25">
      <c r="B120" s="30">
        <f ca="1">+eFZ_Liste[[#This Row],[Status 2]]</f>
        <v>-1</v>
      </c>
      <c r="C120" s="31">
        <f ca="1">+eFZ_Liste[[#This Row],[Status 3]]</f>
        <v>-1</v>
      </c>
      <c r="D120" s="31">
        <f ca="1">+eFZ_Liste[[#This Row],[Status 4]]</f>
        <v>-1</v>
      </c>
      <c r="E120" s="35"/>
      <c r="G120" s="16"/>
      <c r="H120" s="16"/>
      <c r="I120" s="8"/>
      <c r="J120" s="10"/>
      <c r="K120" s="22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9">
        <f>MAX(eFZ_Liste[[#This Row],[Besuchsdienst]]:eFZ_Liste[[#This Row],[Sonstige]])</f>
        <v>0</v>
      </c>
      <c r="W120" s="31">
        <f>IF(AND(eFZ_Liste[[#This Row],[Aktiv]]="X",ISBLANK(eFZ_Liste[[#This Row],[Erklärung vom]])),0,IF(ISBLANK(eFZ_Liste[[#This Row],[Aktiv]]),2,IF(LEN(eFZ_Liste[[#This Row],[Erklärung vom]])&gt;0,2,-1)))</f>
        <v>2</v>
      </c>
      <c r="X120" s="10"/>
      <c r="Y120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20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20" s="8"/>
      <c r="AB120" s="10"/>
      <c r="AC120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20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20" s="8"/>
      <c r="AF120" s="8"/>
      <c r="AG120" s="8"/>
      <c r="AI120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20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20" s="10"/>
      <c r="AL120" s="26"/>
    </row>
    <row r="121" spans="2:38" ht="24.95" customHeight="1" x14ac:dyDescent="0.25">
      <c r="B121" s="30">
        <f ca="1">+eFZ_Liste[[#This Row],[Status 2]]</f>
        <v>-1</v>
      </c>
      <c r="C121" s="31">
        <f ca="1">+eFZ_Liste[[#This Row],[Status 3]]</f>
        <v>-1</v>
      </c>
      <c r="D121" s="31">
        <f ca="1">+eFZ_Liste[[#This Row],[Status 4]]</f>
        <v>-1</v>
      </c>
      <c r="E121" s="35"/>
      <c r="G121" s="16"/>
      <c r="H121" s="16"/>
      <c r="I121" s="8"/>
      <c r="J121" s="10"/>
      <c r="K121" s="22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9">
        <f>MAX(eFZ_Liste[[#This Row],[Besuchsdienst]]:eFZ_Liste[[#This Row],[Sonstige]])</f>
        <v>0</v>
      </c>
      <c r="W121" s="31">
        <f>IF(AND(eFZ_Liste[[#This Row],[Aktiv]]="X",ISBLANK(eFZ_Liste[[#This Row],[Erklärung vom]])),0,IF(ISBLANK(eFZ_Liste[[#This Row],[Aktiv]]),2,IF(LEN(eFZ_Liste[[#This Row],[Erklärung vom]])&gt;0,2,-1)))</f>
        <v>2</v>
      </c>
      <c r="X121" s="10"/>
      <c r="Y121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21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21" s="8"/>
      <c r="AB121" s="10"/>
      <c r="AC121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21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21" s="8"/>
      <c r="AF121" s="8"/>
      <c r="AG121" s="8"/>
      <c r="AI121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21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21" s="10"/>
      <c r="AL121" s="26"/>
    </row>
    <row r="122" spans="2:38" ht="24.95" customHeight="1" x14ac:dyDescent="0.25">
      <c r="B122" s="30">
        <f ca="1">+eFZ_Liste[[#This Row],[Status 2]]</f>
        <v>-1</v>
      </c>
      <c r="C122" s="31">
        <f ca="1">+eFZ_Liste[[#This Row],[Status 3]]</f>
        <v>-1</v>
      </c>
      <c r="D122" s="31">
        <f ca="1">+eFZ_Liste[[#This Row],[Status 4]]</f>
        <v>-1</v>
      </c>
      <c r="E122" s="35"/>
      <c r="G122" s="16"/>
      <c r="H122" s="16"/>
      <c r="I122" s="8"/>
      <c r="J122" s="10"/>
      <c r="K122" s="22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9">
        <f>MAX(eFZ_Liste[[#This Row],[Besuchsdienst]]:eFZ_Liste[[#This Row],[Sonstige]])</f>
        <v>0</v>
      </c>
      <c r="W122" s="31">
        <f>IF(AND(eFZ_Liste[[#This Row],[Aktiv]]="X",ISBLANK(eFZ_Liste[[#This Row],[Erklärung vom]])),0,IF(ISBLANK(eFZ_Liste[[#This Row],[Aktiv]]),2,IF(LEN(eFZ_Liste[[#This Row],[Erklärung vom]])&gt;0,2,-1)))</f>
        <v>2</v>
      </c>
      <c r="X122" s="10"/>
      <c r="Y122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22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22" s="8"/>
      <c r="AB122" s="10"/>
      <c r="AC122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22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22" s="8"/>
      <c r="AF122" s="8"/>
      <c r="AG122" s="8"/>
      <c r="AI122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22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22" s="10"/>
      <c r="AL122" s="26"/>
    </row>
    <row r="123" spans="2:38" ht="24.95" customHeight="1" x14ac:dyDescent="0.25">
      <c r="B123" s="30">
        <f ca="1">+eFZ_Liste[[#This Row],[Status 2]]</f>
        <v>-1</v>
      </c>
      <c r="C123" s="31">
        <f ca="1">+eFZ_Liste[[#This Row],[Status 3]]</f>
        <v>-1</v>
      </c>
      <c r="D123" s="31">
        <f ca="1">+eFZ_Liste[[#This Row],[Status 4]]</f>
        <v>-1</v>
      </c>
      <c r="E123" s="35"/>
      <c r="G123" s="16"/>
      <c r="H123" s="16"/>
      <c r="I123" s="8"/>
      <c r="J123" s="10"/>
      <c r="K123" s="22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9">
        <f>MAX(eFZ_Liste[[#This Row],[Besuchsdienst]]:eFZ_Liste[[#This Row],[Sonstige]])</f>
        <v>0</v>
      </c>
      <c r="W123" s="31">
        <f>IF(AND(eFZ_Liste[[#This Row],[Aktiv]]="X",ISBLANK(eFZ_Liste[[#This Row],[Erklärung vom]])),0,IF(ISBLANK(eFZ_Liste[[#This Row],[Aktiv]]),2,IF(LEN(eFZ_Liste[[#This Row],[Erklärung vom]])&gt;0,2,-1)))</f>
        <v>2</v>
      </c>
      <c r="X123" s="10"/>
      <c r="Y123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23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23" s="8"/>
      <c r="AB123" s="10"/>
      <c r="AC123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23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23" s="8"/>
      <c r="AF123" s="8"/>
      <c r="AG123" s="8"/>
      <c r="AI123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23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23" s="10"/>
      <c r="AL123" s="26"/>
    </row>
    <row r="124" spans="2:38" ht="24.95" customHeight="1" x14ac:dyDescent="0.25">
      <c r="B124" s="30">
        <f ca="1">+eFZ_Liste[[#This Row],[Status 2]]</f>
        <v>-1</v>
      </c>
      <c r="C124" s="31">
        <f ca="1">+eFZ_Liste[[#This Row],[Status 3]]</f>
        <v>-1</v>
      </c>
      <c r="D124" s="31">
        <f ca="1">+eFZ_Liste[[#This Row],[Status 4]]</f>
        <v>-1</v>
      </c>
      <c r="E124" s="35"/>
      <c r="G124" s="16"/>
      <c r="H124" s="16"/>
      <c r="I124" s="8"/>
      <c r="J124" s="10"/>
      <c r="K124" s="22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9">
        <f>MAX(eFZ_Liste[[#This Row],[Besuchsdienst]]:eFZ_Liste[[#This Row],[Sonstige]])</f>
        <v>0</v>
      </c>
      <c r="W124" s="31">
        <f>IF(AND(eFZ_Liste[[#This Row],[Aktiv]]="X",ISBLANK(eFZ_Liste[[#This Row],[Erklärung vom]])),0,IF(ISBLANK(eFZ_Liste[[#This Row],[Aktiv]]),2,IF(LEN(eFZ_Liste[[#This Row],[Erklärung vom]])&gt;0,2,-1)))</f>
        <v>2</v>
      </c>
      <c r="X124" s="10"/>
      <c r="Y124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24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24" s="8"/>
      <c r="AB124" s="10"/>
      <c r="AC124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24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24" s="8"/>
      <c r="AF124" s="8"/>
      <c r="AG124" s="8"/>
      <c r="AI124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24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24" s="10"/>
      <c r="AL124" s="26"/>
    </row>
    <row r="125" spans="2:38" ht="24.95" customHeight="1" x14ac:dyDescent="0.25">
      <c r="B125" s="30">
        <f ca="1">+eFZ_Liste[[#This Row],[Status 2]]</f>
        <v>-1</v>
      </c>
      <c r="C125" s="31">
        <f ca="1">+eFZ_Liste[[#This Row],[Status 3]]</f>
        <v>-1</v>
      </c>
      <c r="D125" s="31">
        <f ca="1">+eFZ_Liste[[#This Row],[Status 4]]</f>
        <v>-1</v>
      </c>
      <c r="E125" s="35"/>
      <c r="G125" s="16"/>
      <c r="H125" s="16"/>
      <c r="I125" s="8"/>
      <c r="J125" s="10"/>
      <c r="K125" s="22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9">
        <f>MAX(eFZ_Liste[[#This Row],[Besuchsdienst]]:eFZ_Liste[[#This Row],[Sonstige]])</f>
        <v>0</v>
      </c>
      <c r="W125" s="31">
        <f>IF(AND(eFZ_Liste[[#This Row],[Aktiv]]="X",ISBLANK(eFZ_Liste[[#This Row],[Erklärung vom]])),0,IF(ISBLANK(eFZ_Liste[[#This Row],[Aktiv]]),2,IF(LEN(eFZ_Liste[[#This Row],[Erklärung vom]])&gt;0,2,-1)))</f>
        <v>2</v>
      </c>
      <c r="X125" s="10"/>
      <c r="Y125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25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25" s="8"/>
      <c r="AB125" s="10"/>
      <c r="AC125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25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25" s="8"/>
      <c r="AF125" s="8"/>
      <c r="AG125" s="8"/>
      <c r="AI125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25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25" s="10"/>
      <c r="AL125" s="26"/>
    </row>
    <row r="126" spans="2:38" ht="24.95" customHeight="1" x14ac:dyDescent="0.25">
      <c r="B126" s="30">
        <f ca="1">+eFZ_Liste[[#This Row],[Status 2]]</f>
        <v>-1</v>
      </c>
      <c r="C126" s="31">
        <f ca="1">+eFZ_Liste[[#This Row],[Status 3]]</f>
        <v>-1</v>
      </c>
      <c r="D126" s="31">
        <f ca="1">+eFZ_Liste[[#This Row],[Status 4]]</f>
        <v>-1</v>
      </c>
      <c r="E126" s="35"/>
      <c r="G126" s="16"/>
      <c r="H126" s="16"/>
      <c r="I126" s="8"/>
      <c r="J126" s="10"/>
      <c r="K126" s="22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9">
        <f>MAX(eFZ_Liste[[#This Row],[Besuchsdienst]]:eFZ_Liste[[#This Row],[Sonstige]])</f>
        <v>0</v>
      </c>
      <c r="W126" s="31">
        <f>IF(AND(eFZ_Liste[[#This Row],[Aktiv]]="X",ISBLANK(eFZ_Liste[[#This Row],[Erklärung vom]])),0,IF(ISBLANK(eFZ_Liste[[#This Row],[Aktiv]]),2,IF(LEN(eFZ_Liste[[#This Row],[Erklärung vom]])&gt;0,2,-1)))</f>
        <v>2</v>
      </c>
      <c r="X126" s="10"/>
      <c r="Y126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26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26" s="8"/>
      <c r="AB126" s="10"/>
      <c r="AC126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26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26" s="8"/>
      <c r="AF126" s="8"/>
      <c r="AG126" s="8"/>
      <c r="AI126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26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26" s="10"/>
      <c r="AL126" s="26"/>
    </row>
    <row r="127" spans="2:38" ht="24.95" customHeight="1" x14ac:dyDescent="0.25">
      <c r="B127" s="30">
        <f ca="1">+eFZ_Liste[[#This Row],[Status 2]]</f>
        <v>-1</v>
      </c>
      <c r="C127" s="31">
        <f ca="1">+eFZ_Liste[[#This Row],[Status 3]]</f>
        <v>-1</v>
      </c>
      <c r="D127" s="31">
        <f ca="1">+eFZ_Liste[[#This Row],[Status 4]]</f>
        <v>-1</v>
      </c>
      <c r="E127" s="35"/>
      <c r="G127" s="16"/>
      <c r="H127" s="16"/>
      <c r="I127" s="8"/>
      <c r="J127" s="10"/>
      <c r="K127" s="22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9">
        <f>MAX(eFZ_Liste[[#This Row],[Besuchsdienst]]:eFZ_Liste[[#This Row],[Sonstige]])</f>
        <v>0</v>
      </c>
      <c r="W127" s="31">
        <f>IF(AND(eFZ_Liste[[#This Row],[Aktiv]]="X",ISBLANK(eFZ_Liste[[#This Row],[Erklärung vom]])),0,IF(ISBLANK(eFZ_Liste[[#This Row],[Aktiv]]),2,IF(LEN(eFZ_Liste[[#This Row],[Erklärung vom]])&gt;0,2,-1)))</f>
        <v>2</v>
      </c>
      <c r="X127" s="10"/>
      <c r="Y127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27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27" s="8"/>
      <c r="AB127" s="10"/>
      <c r="AC127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27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27" s="8"/>
      <c r="AF127" s="8"/>
      <c r="AG127" s="8"/>
      <c r="AI127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27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27" s="10"/>
      <c r="AL127" s="26"/>
    </row>
    <row r="128" spans="2:38" ht="24.95" customHeight="1" x14ac:dyDescent="0.25">
      <c r="B128" s="30">
        <f ca="1">+eFZ_Liste[[#This Row],[Status 2]]</f>
        <v>-1</v>
      </c>
      <c r="C128" s="31">
        <f ca="1">+eFZ_Liste[[#This Row],[Status 3]]</f>
        <v>-1</v>
      </c>
      <c r="D128" s="31">
        <f ca="1">+eFZ_Liste[[#This Row],[Status 4]]</f>
        <v>-1</v>
      </c>
      <c r="E128" s="35"/>
      <c r="G128" s="16"/>
      <c r="H128" s="16"/>
      <c r="I128" s="8"/>
      <c r="J128" s="10"/>
      <c r="K128" s="22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9">
        <f>MAX(eFZ_Liste[[#This Row],[Besuchsdienst]]:eFZ_Liste[[#This Row],[Sonstige]])</f>
        <v>0</v>
      </c>
      <c r="W128" s="31">
        <f>IF(AND(eFZ_Liste[[#This Row],[Aktiv]]="X",ISBLANK(eFZ_Liste[[#This Row],[Erklärung vom]])),0,IF(ISBLANK(eFZ_Liste[[#This Row],[Aktiv]]),2,IF(LEN(eFZ_Liste[[#This Row],[Erklärung vom]])&gt;0,2,-1)))</f>
        <v>2</v>
      </c>
      <c r="X128" s="10"/>
      <c r="Y128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28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28" s="8"/>
      <c r="AB128" s="10"/>
      <c r="AC128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28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28" s="8"/>
      <c r="AF128" s="8"/>
      <c r="AG128" s="8"/>
      <c r="AI128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28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28" s="10"/>
      <c r="AL128" s="26"/>
    </row>
    <row r="129" spans="2:38" ht="24.95" customHeight="1" x14ac:dyDescent="0.25">
      <c r="B129" s="30">
        <f ca="1">+eFZ_Liste[[#This Row],[Status 2]]</f>
        <v>-1</v>
      </c>
      <c r="C129" s="31">
        <f ca="1">+eFZ_Liste[[#This Row],[Status 3]]</f>
        <v>-1</v>
      </c>
      <c r="D129" s="31">
        <f ca="1">+eFZ_Liste[[#This Row],[Status 4]]</f>
        <v>-1</v>
      </c>
      <c r="E129" s="35"/>
      <c r="G129" s="16"/>
      <c r="H129" s="16"/>
      <c r="I129" s="8"/>
      <c r="J129" s="10"/>
      <c r="K129" s="22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9">
        <f>MAX(eFZ_Liste[[#This Row],[Besuchsdienst]]:eFZ_Liste[[#This Row],[Sonstige]])</f>
        <v>0</v>
      </c>
      <c r="W129" s="31">
        <f>IF(AND(eFZ_Liste[[#This Row],[Aktiv]]="X",ISBLANK(eFZ_Liste[[#This Row],[Erklärung vom]])),0,IF(ISBLANK(eFZ_Liste[[#This Row],[Aktiv]]),2,IF(LEN(eFZ_Liste[[#This Row],[Erklärung vom]])&gt;0,2,-1)))</f>
        <v>2</v>
      </c>
      <c r="X129" s="10"/>
      <c r="Y129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29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29" s="8"/>
      <c r="AB129" s="10"/>
      <c r="AC129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29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29" s="8"/>
      <c r="AF129" s="8"/>
      <c r="AG129" s="8"/>
      <c r="AI129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29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29" s="10"/>
      <c r="AL129" s="26"/>
    </row>
    <row r="130" spans="2:38" ht="24.95" customHeight="1" x14ac:dyDescent="0.25">
      <c r="B130" s="30">
        <f ca="1">+eFZ_Liste[[#This Row],[Status 2]]</f>
        <v>-1</v>
      </c>
      <c r="C130" s="31">
        <f ca="1">+eFZ_Liste[[#This Row],[Status 3]]</f>
        <v>-1</v>
      </c>
      <c r="D130" s="31">
        <f ca="1">+eFZ_Liste[[#This Row],[Status 4]]</f>
        <v>-1</v>
      </c>
      <c r="E130" s="35"/>
      <c r="G130" s="16"/>
      <c r="H130" s="16"/>
      <c r="I130" s="8"/>
      <c r="J130" s="10"/>
      <c r="K130" s="22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9">
        <f>MAX(eFZ_Liste[[#This Row],[Besuchsdienst]]:eFZ_Liste[[#This Row],[Sonstige]])</f>
        <v>0</v>
      </c>
      <c r="W130" s="31">
        <f>IF(AND(eFZ_Liste[[#This Row],[Aktiv]]="X",ISBLANK(eFZ_Liste[[#This Row],[Erklärung vom]])),0,IF(ISBLANK(eFZ_Liste[[#This Row],[Aktiv]]),2,IF(LEN(eFZ_Liste[[#This Row],[Erklärung vom]])&gt;0,2,-1)))</f>
        <v>2</v>
      </c>
      <c r="X130" s="10"/>
      <c r="Y130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30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30" s="8"/>
      <c r="AB130" s="10"/>
      <c r="AC130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30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30" s="8"/>
      <c r="AF130" s="8"/>
      <c r="AG130" s="8"/>
      <c r="AI130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30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30" s="10"/>
      <c r="AL130" s="26"/>
    </row>
    <row r="131" spans="2:38" ht="24.95" customHeight="1" x14ac:dyDescent="0.25">
      <c r="B131" s="30">
        <f ca="1">+eFZ_Liste[[#This Row],[Status 2]]</f>
        <v>-1</v>
      </c>
      <c r="C131" s="31">
        <f ca="1">+eFZ_Liste[[#This Row],[Status 3]]</f>
        <v>-1</v>
      </c>
      <c r="D131" s="31">
        <f ca="1">+eFZ_Liste[[#This Row],[Status 4]]</f>
        <v>-1</v>
      </c>
      <c r="E131" s="35"/>
      <c r="G131" s="16"/>
      <c r="H131" s="16"/>
      <c r="I131" s="8"/>
      <c r="J131" s="10"/>
      <c r="K131" s="22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9">
        <f>MAX(eFZ_Liste[[#This Row],[Besuchsdienst]]:eFZ_Liste[[#This Row],[Sonstige]])</f>
        <v>0</v>
      </c>
      <c r="W131" s="31">
        <f>IF(AND(eFZ_Liste[[#This Row],[Aktiv]]="X",ISBLANK(eFZ_Liste[[#This Row],[Erklärung vom]])),0,IF(ISBLANK(eFZ_Liste[[#This Row],[Aktiv]]),2,IF(LEN(eFZ_Liste[[#This Row],[Erklärung vom]])&gt;0,2,-1)))</f>
        <v>2</v>
      </c>
      <c r="X131" s="10"/>
      <c r="Y131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31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31" s="8"/>
      <c r="AB131" s="10"/>
      <c r="AC131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31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31" s="8"/>
      <c r="AF131" s="8"/>
      <c r="AG131" s="8"/>
      <c r="AI131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31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31" s="10"/>
      <c r="AL131" s="26"/>
    </row>
    <row r="132" spans="2:38" ht="24.95" customHeight="1" x14ac:dyDescent="0.25">
      <c r="B132" s="30">
        <f ca="1">+eFZ_Liste[[#This Row],[Status 2]]</f>
        <v>-1</v>
      </c>
      <c r="C132" s="31">
        <f ca="1">+eFZ_Liste[[#This Row],[Status 3]]</f>
        <v>-1</v>
      </c>
      <c r="D132" s="31">
        <f ca="1">+eFZ_Liste[[#This Row],[Status 4]]</f>
        <v>-1</v>
      </c>
      <c r="E132" s="35"/>
      <c r="G132" s="16"/>
      <c r="H132" s="16"/>
      <c r="I132" s="8"/>
      <c r="J132" s="10"/>
      <c r="K132" s="22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9">
        <f>MAX(eFZ_Liste[[#This Row],[Besuchsdienst]]:eFZ_Liste[[#This Row],[Sonstige]])</f>
        <v>0</v>
      </c>
      <c r="W132" s="31">
        <f>IF(AND(eFZ_Liste[[#This Row],[Aktiv]]="X",ISBLANK(eFZ_Liste[[#This Row],[Erklärung vom]])),0,IF(ISBLANK(eFZ_Liste[[#This Row],[Aktiv]]),2,IF(LEN(eFZ_Liste[[#This Row],[Erklärung vom]])&gt;0,2,-1)))</f>
        <v>2</v>
      </c>
      <c r="X132" s="10"/>
      <c r="Y132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32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32" s="8"/>
      <c r="AB132" s="10"/>
      <c r="AC132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32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32" s="8"/>
      <c r="AF132" s="8"/>
      <c r="AG132" s="8"/>
      <c r="AI132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32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32" s="10"/>
      <c r="AL132" s="26"/>
    </row>
    <row r="133" spans="2:38" ht="24.95" customHeight="1" x14ac:dyDescent="0.25">
      <c r="B133" s="30">
        <f ca="1">+eFZ_Liste[[#This Row],[Status 2]]</f>
        <v>-1</v>
      </c>
      <c r="C133" s="31">
        <f ca="1">+eFZ_Liste[[#This Row],[Status 3]]</f>
        <v>-1</v>
      </c>
      <c r="D133" s="31">
        <f ca="1">+eFZ_Liste[[#This Row],[Status 4]]</f>
        <v>-1</v>
      </c>
      <c r="E133" s="35"/>
      <c r="G133" s="16"/>
      <c r="H133" s="16"/>
      <c r="I133" s="8"/>
      <c r="J133" s="10"/>
      <c r="K133" s="22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9">
        <f>MAX(eFZ_Liste[[#This Row],[Besuchsdienst]]:eFZ_Liste[[#This Row],[Sonstige]])</f>
        <v>0</v>
      </c>
      <c r="W133" s="31">
        <f>IF(AND(eFZ_Liste[[#This Row],[Aktiv]]="X",ISBLANK(eFZ_Liste[[#This Row],[Erklärung vom]])),0,IF(ISBLANK(eFZ_Liste[[#This Row],[Aktiv]]),2,IF(LEN(eFZ_Liste[[#This Row],[Erklärung vom]])&gt;0,2,-1)))</f>
        <v>2</v>
      </c>
      <c r="X133" s="10"/>
      <c r="Y133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33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33" s="8"/>
      <c r="AB133" s="10"/>
      <c r="AC133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33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33" s="8"/>
      <c r="AF133" s="8"/>
      <c r="AG133" s="8"/>
      <c r="AI133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33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33" s="10"/>
      <c r="AL133" s="26"/>
    </row>
    <row r="134" spans="2:38" ht="24.95" customHeight="1" x14ac:dyDescent="0.25">
      <c r="B134" s="30">
        <f ca="1">+eFZ_Liste[[#This Row],[Status 2]]</f>
        <v>-1</v>
      </c>
      <c r="C134" s="31">
        <f ca="1">+eFZ_Liste[[#This Row],[Status 3]]</f>
        <v>-1</v>
      </c>
      <c r="D134" s="31">
        <f ca="1">+eFZ_Liste[[#This Row],[Status 4]]</f>
        <v>-1</v>
      </c>
      <c r="E134" s="35"/>
      <c r="G134" s="16"/>
      <c r="H134" s="16"/>
      <c r="I134" s="8"/>
      <c r="J134" s="10"/>
      <c r="K134" s="22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9">
        <f>MAX(eFZ_Liste[[#This Row],[Besuchsdienst]]:eFZ_Liste[[#This Row],[Sonstige]])</f>
        <v>0</v>
      </c>
      <c r="W134" s="31">
        <f>IF(AND(eFZ_Liste[[#This Row],[Aktiv]]="X",ISBLANK(eFZ_Liste[[#This Row],[Erklärung vom]])),0,IF(ISBLANK(eFZ_Liste[[#This Row],[Aktiv]]),2,IF(LEN(eFZ_Liste[[#This Row],[Erklärung vom]])&gt;0,2,-1)))</f>
        <v>2</v>
      </c>
      <c r="X134" s="10"/>
      <c r="Y134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34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34" s="8"/>
      <c r="AB134" s="10"/>
      <c r="AC134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34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34" s="8"/>
      <c r="AF134" s="8"/>
      <c r="AG134" s="8"/>
      <c r="AI134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34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34" s="10"/>
      <c r="AL134" s="26"/>
    </row>
    <row r="135" spans="2:38" ht="24.95" customHeight="1" x14ac:dyDescent="0.25">
      <c r="B135" s="30">
        <f ca="1">+eFZ_Liste[[#This Row],[Status 2]]</f>
        <v>-1</v>
      </c>
      <c r="C135" s="31">
        <f ca="1">+eFZ_Liste[[#This Row],[Status 3]]</f>
        <v>-1</v>
      </c>
      <c r="D135" s="31">
        <f ca="1">+eFZ_Liste[[#This Row],[Status 4]]</f>
        <v>-1</v>
      </c>
      <c r="E135" s="35"/>
      <c r="G135" s="16"/>
      <c r="H135" s="16"/>
      <c r="I135" s="8"/>
      <c r="J135" s="10"/>
      <c r="K135" s="22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9">
        <f>MAX(eFZ_Liste[[#This Row],[Besuchsdienst]]:eFZ_Liste[[#This Row],[Sonstige]])</f>
        <v>0</v>
      </c>
      <c r="W135" s="31">
        <f>IF(AND(eFZ_Liste[[#This Row],[Aktiv]]="X",ISBLANK(eFZ_Liste[[#This Row],[Erklärung vom]])),0,IF(ISBLANK(eFZ_Liste[[#This Row],[Aktiv]]),2,IF(LEN(eFZ_Liste[[#This Row],[Erklärung vom]])&gt;0,2,-1)))</f>
        <v>2</v>
      </c>
      <c r="X135" s="10"/>
      <c r="Y135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35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35" s="8"/>
      <c r="AB135" s="10"/>
      <c r="AC135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35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35" s="8"/>
      <c r="AF135" s="8"/>
      <c r="AG135" s="8"/>
      <c r="AI135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35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35" s="10"/>
      <c r="AL135" s="26"/>
    </row>
    <row r="136" spans="2:38" ht="24.95" customHeight="1" x14ac:dyDescent="0.25">
      <c r="B136" s="30">
        <f ca="1">+eFZ_Liste[[#This Row],[Status 2]]</f>
        <v>-1</v>
      </c>
      <c r="C136" s="31">
        <f ca="1">+eFZ_Liste[[#This Row],[Status 3]]</f>
        <v>-1</v>
      </c>
      <c r="D136" s="31">
        <f ca="1">+eFZ_Liste[[#This Row],[Status 4]]</f>
        <v>-1</v>
      </c>
      <c r="E136" s="35"/>
      <c r="G136" s="16"/>
      <c r="H136" s="16"/>
      <c r="I136" s="8"/>
      <c r="J136" s="10"/>
      <c r="K136" s="22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9">
        <f>MAX(eFZ_Liste[[#This Row],[Besuchsdienst]]:eFZ_Liste[[#This Row],[Sonstige]])</f>
        <v>0</v>
      </c>
      <c r="W136" s="31">
        <f>IF(AND(eFZ_Liste[[#This Row],[Aktiv]]="X",ISBLANK(eFZ_Liste[[#This Row],[Erklärung vom]])),0,IF(ISBLANK(eFZ_Liste[[#This Row],[Aktiv]]),2,IF(LEN(eFZ_Liste[[#This Row],[Erklärung vom]])&gt;0,2,-1)))</f>
        <v>2</v>
      </c>
      <c r="X136" s="10"/>
      <c r="Y136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36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36" s="8"/>
      <c r="AB136" s="10"/>
      <c r="AC136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36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36" s="8"/>
      <c r="AF136" s="8"/>
      <c r="AG136" s="8"/>
      <c r="AI136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36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36" s="10"/>
      <c r="AL136" s="26"/>
    </row>
    <row r="137" spans="2:38" ht="24.95" customHeight="1" x14ac:dyDescent="0.25">
      <c r="B137" s="30">
        <f ca="1">+eFZ_Liste[[#This Row],[Status 2]]</f>
        <v>-1</v>
      </c>
      <c r="C137" s="31">
        <f ca="1">+eFZ_Liste[[#This Row],[Status 3]]</f>
        <v>-1</v>
      </c>
      <c r="D137" s="31">
        <f ca="1">+eFZ_Liste[[#This Row],[Status 4]]</f>
        <v>-1</v>
      </c>
      <c r="E137" s="35"/>
      <c r="G137" s="16"/>
      <c r="H137" s="16"/>
      <c r="I137" s="8"/>
      <c r="J137" s="10"/>
      <c r="K137" s="22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9">
        <f>MAX(eFZ_Liste[[#This Row],[Besuchsdienst]]:eFZ_Liste[[#This Row],[Sonstige]])</f>
        <v>0</v>
      </c>
      <c r="W137" s="31">
        <f>IF(AND(eFZ_Liste[[#This Row],[Aktiv]]="X",ISBLANK(eFZ_Liste[[#This Row],[Erklärung vom]])),0,IF(ISBLANK(eFZ_Liste[[#This Row],[Aktiv]]),2,IF(LEN(eFZ_Liste[[#This Row],[Erklärung vom]])&gt;0,2,-1)))</f>
        <v>2</v>
      </c>
      <c r="X137" s="10"/>
      <c r="Y137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37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37" s="8"/>
      <c r="AB137" s="10"/>
      <c r="AC137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37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37" s="8"/>
      <c r="AF137" s="8"/>
      <c r="AG137" s="8"/>
      <c r="AI137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37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37" s="10"/>
      <c r="AL137" s="26"/>
    </row>
    <row r="138" spans="2:38" ht="24.95" customHeight="1" x14ac:dyDescent="0.25">
      <c r="B138" s="30">
        <f ca="1">+eFZ_Liste[[#This Row],[Status 2]]</f>
        <v>-1</v>
      </c>
      <c r="C138" s="31">
        <f ca="1">+eFZ_Liste[[#This Row],[Status 3]]</f>
        <v>-1</v>
      </c>
      <c r="D138" s="31">
        <f ca="1">+eFZ_Liste[[#This Row],[Status 4]]</f>
        <v>-1</v>
      </c>
      <c r="E138" s="35"/>
      <c r="G138" s="16"/>
      <c r="H138" s="16"/>
      <c r="I138" s="8"/>
      <c r="J138" s="10"/>
      <c r="K138" s="22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9">
        <f>MAX(eFZ_Liste[[#This Row],[Besuchsdienst]]:eFZ_Liste[[#This Row],[Sonstige]])</f>
        <v>0</v>
      </c>
      <c r="W138" s="31">
        <f>IF(AND(eFZ_Liste[[#This Row],[Aktiv]]="X",ISBLANK(eFZ_Liste[[#This Row],[Erklärung vom]])),0,IF(ISBLANK(eFZ_Liste[[#This Row],[Aktiv]]),2,IF(LEN(eFZ_Liste[[#This Row],[Erklärung vom]])&gt;0,2,-1)))</f>
        <v>2</v>
      </c>
      <c r="X138" s="10"/>
      <c r="Y138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38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38" s="8"/>
      <c r="AB138" s="10"/>
      <c r="AC138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38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38" s="8"/>
      <c r="AF138" s="8"/>
      <c r="AG138" s="8"/>
      <c r="AI138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38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38" s="10"/>
      <c r="AL138" s="26"/>
    </row>
    <row r="139" spans="2:38" ht="24.95" customHeight="1" x14ac:dyDescent="0.25">
      <c r="B139" s="30">
        <f ca="1">+eFZ_Liste[[#This Row],[Status 2]]</f>
        <v>-1</v>
      </c>
      <c r="C139" s="31">
        <f ca="1">+eFZ_Liste[[#This Row],[Status 3]]</f>
        <v>-1</v>
      </c>
      <c r="D139" s="31">
        <f ca="1">+eFZ_Liste[[#This Row],[Status 4]]</f>
        <v>-1</v>
      </c>
      <c r="E139" s="35"/>
      <c r="G139" s="16"/>
      <c r="H139" s="16"/>
      <c r="I139" s="8"/>
      <c r="J139" s="10"/>
      <c r="K139" s="22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9">
        <f>MAX(eFZ_Liste[[#This Row],[Besuchsdienst]]:eFZ_Liste[[#This Row],[Sonstige]])</f>
        <v>0</v>
      </c>
      <c r="W139" s="31">
        <f>IF(AND(eFZ_Liste[[#This Row],[Aktiv]]="X",ISBLANK(eFZ_Liste[[#This Row],[Erklärung vom]])),0,IF(ISBLANK(eFZ_Liste[[#This Row],[Aktiv]]),2,IF(LEN(eFZ_Liste[[#This Row],[Erklärung vom]])&gt;0,2,-1)))</f>
        <v>2</v>
      </c>
      <c r="X139" s="10"/>
      <c r="Y139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39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39" s="8"/>
      <c r="AB139" s="10"/>
      <c r="AC139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39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39" s="8"/>
      <c r="AF139" s="8"/>
      <c r="AG139" s="8"/>
      <c r="AI139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39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39" s="10"/>
      <c r="AL139" s="26"/>
    </row>
    <row r="140" spans="2:38" ht="24.95" customHeight="1" x14ac:dyDescent="0.25">
      <c r="B140" s="30">
        <f ca="1">+eFZ_Liste[[#This Row],[Status 2]]</f>
        <v>-1</v>
      </c>
      <c r="C140" s="31">
        <f ca="1">+eFZ_Liste[[#This Row],[Status 3]]</f>
        <v>-1</v>
      </c>
      <c r="D140" s="31">
        <f ca="1">+eFZ_Liste[[#This Row],[Status 4]]</f>
        <v>-1</v>
      </c>
      <c r="E140" s="35"/>
      <c r="G140" s="16"/>
      <c r="H140" s="16"/>
      <c r="I140" s="8"/>
      <c r="J140" s="10"/>
      <c r="K140" s="22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9">
        <f>MAX(eFZ_Liste[[#This Row],[Besuchsdienst]]:eFZ_Liste[[#This Row],[Sonstige]])</f>
        <v>0</v>
      </c>
      <c r="W140" s="31">
        <f>IF(AND(eFZ_Liste[[#This Row],[Aktiv]]="X",ISBLANK(eFZ_Liste[[#This Row],[Erklärung vom]])),0,IF(ISBLANK(eFZ_Liste[[#This Row],[Aktiv]]),2,IF(LEN(eFZ_Liste[[#This Row],[Erklärung vom]])&gt;0,2,-1)))</f>
        <v>2</v>
      </c>
      <c r="X140" s="10"/>
      <c r="Y140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40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40" s="8"/>
      <c r="AB140" s="10"/>
      <c r="AC140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40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40" s="8"/>
      <c r="AF140" s="8"/>
      <c r="AG140" s="8"/>
      <c r="AI140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40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40" s="10"/>
      <c r="AL140" s="26"/>
    </row>
    <row r="141" spans="2:38" ht="24.95" customHeight="1" x14ac:dyDescent="0.25">
      <c r="B141" s="30">
        <f ca="1">+eFZ_Liste[[#This Row],[Status 2]]</f>
        <v>-1</v>
      </c>
      <c r="C141" s="31">
        <f ca="1">+eFZ_Liste[[#This Row],[Status 3]]</f>
        <v>-1</v>
      </c>
      <c r="D141" s="31">
        <f ca="1">+eFZ_Liste[[#This Row],[Status 4]]</f>
        <v>-1</v>
      </c>
      <c r="E141" s="35"/>
      <c r="G141" s="16"/>
      <c r="H141" s="16"/>
      <c r="I141" s="8"/>
      <c r="J141" s="10"/>
      <c r="K141" s="22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9">
        <f>MAX(eFZ_Liste[[#This Row],[Besuchsdienst]]:eFZ_Liste[[#This Row],[Sonstige]])</f>
        <v>0</v>
      </c>
      <c r="W141" s="31">
        <f>IF(AND(eFZ_Liste[[#This Row],[Aktiv]]="X",ISBLANK(eFZ_Liste[[#This Row],[Erklärung vom]])),0,IF(ISBLANK(eFZ_Liste[[#This Row],[Aktiv]]),2,IF(LEN(eFZ_Liste[[#This Row],[Erklärung vom]])&gt;0,2,-1)))</f>
        <v>2</v>
      </c>
      <c r="X141" s="10"/>
      <c r="Y141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41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41" s="8"/>
      <c r="AB141" s="10"/>
      <c r="AC141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41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41" s="8"/>
      <c r="AF141" s="8"/>
      <c r="AG141" s="8"/>
      <c r="AI141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41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41" s="10"/>
      <c r="AL141" s="26"/>
    </row>
    <row r="142" spans="2:38" ht="24.95" customHeight="1" x14ac:dyDescent="0.25">
      <c r="B142" s="30">
        <f ca="1">+eFZ_Liste[[#This Row],[Status 2]]</f>
        <v>-1</v>
      </c>
      <c r="C142" s="31">
        <f ca="1">+eFZ_Liste[[#This Row],[Status 3]]</f>
        <v>-1</v>
      </c>
      <c r="D142" s="31">
        <f ca="1">+eFZ_Liste[[#This Row],[Status 4]]</f>
        <v>-1</v>
      </c>
      <c r="E142" s="35"/>
      <c r="G142" s="16"/>
      <c r="H142" s="16"/>
      <c r="I142" s="8"/>
      <c r="J142" s="10"/>
      <c r="K142" s="22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9">
        <f>MAX(eFZ_Liste[[#This Row],[Besuchsdienst]]:eFZ_Liste[[#This Row],[Sonstige]])</f>
        <v>0</v>
      </c>
      <c r="W142" s="31">
        <f>IF(AND(eFZ_Liste[[#This Row],[Aktiv]]="X",ISBLANK(eFZ_Liste[[#This Row],[Erklärung vom]])),0,IF(ISBLANK(eFZ_Liste[[#This Row],[Aktiv]]),2,IF(LEN(eFZ_Liste[[#This Row],[Erklärung vom]])&gt;0,2,-1)))</f>
        <v>2</v>
      </c>
      <c r="X142" s="10"/>
      <c r="Y142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42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42" s="8"/>
      <c r="AB142" s="10"/>
      <c r="AC142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42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42" s="8"/>
      <c r="AF142" s="8"/>
      <c r="AG142" s="8"/>
      <c r="AI142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42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42" s="10"/>
      <c r="AL142" s="26"/>
    </row>
    <row r="143" spans="2:38" ht="24.95" customHeight="1" x14ac:dyDescent="0.25">
      <c r="B143" s="30">
        <f ca="1">+eFZ_Liste[[#This Row],[Status 2]]</f>
        <v>-1</v>
      </c>
      <c r="C143" s="31">
        <f ca="1">+eFZ_Liste[[#This Row],[Status 3]]</f>
        <v>-1</v>
      </c>
      <c r="D143" s="31">
        <f ca="1">+eFZ_Liste[[#This Row],[Status 4]]</f>
        <v>-1</v>
      </c>
      <c r="E143" s="35"/>
      <c r="G143" s="16"/>
      <c r="H143" s="16"/>
      <c r="I143" s="8"/>
      <c r="J143" s="10"/>
      <c r="K143" s="22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9">
        <f>MAX(eFZ_Liste[[#This Row],[Besuchsdienst]]:eFZ_Liste[[#This Row],[Sonstige]])</f>
        <v>0</v>
      </c>
      <c r="W143" s="31">
        <f>IF(AND(eFZ_Liste[[#This Row],[Aktiv]]="X",ISBLANK(eFZ_Liste[[#This Row],[Erklärung vom]])),0,IF(ISBLANK(eFZ_Liste[[#This Row],[Aktiv]]),2,IF(LEN(eFZ_Liste[[#This Row],[Erklärung vom]])&gt;0,2,-1)))</f>
        <v>2</v>
      </c>
      <c r="X143" s="10"/>
      <c r="Y143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43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43" s="8"/>
      <c r="AB143" s="10"/>
      <c r="AC143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43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43" s="8"/>
      <c r="AF143" s="8"/>
      <c r="AG143" s="8"/>
      <c r="AI143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43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43" s="10"/>
      <c r="AL143" s="26"/>
    </row>
    <row r="144" spans="2:38" ht="24.95" customHeight="1" x14ac:dyDescent="0.25">
      <c r="B144" s="30">
        <f ca="1">+eFZ_Liste[[#This Row],[Status 2]]</f>
        <v>-1</v>
      </c>
      <c r="C144" s="31">
        <f ca="1">+eFZ_Liste[[#This Row],[Status 3]]</f>
        <v>-1</v>
      </c>
      <c r="D144" s="31">
        <f ca="1">+eFZ_Liste[[#This Row],[Status 4]]</f>
        <v>-1</v>
      </c>
      <c r="E144" s="35"/>
      <c r="G144" s="16"/>
      <c r="H144" s="16"/>
      <c r="I144" s="8"/>
      <c r="J144" s="10"/>
      <c r="K144" s="22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9">
        <f>MAX(eFZ_Liste[[#This Row],[Besuchsdienst]]:eFZ_Liste[[#This Row],[Sonstige]])</f>
        <v>0</v>
      </c>
      <c r="W144" s="31">
        <f>IF(AND(eFZ_Liste[[#This Row],[Aktiv]]="X",ISBLANK(eFZ_Liste[[#This Row],[Erklärung vom]])),0,IF(ISBLANK(eFZ_Liste[[#This Row],[Aktiv]]),2,IF(LEN(eFZ_Liste[[#This Row],[Erklärung vom]])&gt;0,2,-1)))</f>
        <v>2</v>
      </c>
      <c r="X144" s="10"/>
      <c r="Y144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44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44" s="8"/>
      <c r="AB144" s="10"/>
      <c r="AC144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44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44" s="8"/>
      <c r="AF144" s="8"/>
      <c r="AG144" s="8"/>
      <c r="AI144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44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44" s="10"/>
      <c r="AL144" s="26"/>
    </row>
    <row r="145" spans="2:38" ht="24.95" customHeight="1" x14ac:dyDescent="0.25">
      <c r="B145" s="30">
        <f ca="1">+eFZ_Liste[[#This Row],[Status 2]]</f>
        <v>-1</v>
      </c>
      <c r="C145" s="31">
        <f ca="1">+eFZ_Liste[[#This Row],[Status 3]]</f>
        <v>-1</v>
      </c>
      <c r="D145" s="31">
        <f ca="1">+eFZ_Liste[[#This Row],[Status 4]]</f>
        <v>-1</v>
      </c>
      <c r="E145" s="35"/>
      <c r="G145" s="16"/>
      <c r="H145" s="16"/>
      <c r="I145" s="8"/>
      <c r="J145" s="10"/>
      <c r="K145" s="22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9">
        <f>MAX(eFZ_Liste[[#This Row],[Besuchsdienst]]:eFZ_Liste[[#This Row],[Sonstige]])</f>
        <v>0</v>
      </c>
      <c r="W145" s="31">
        <f>IF(AND(eFZ_Liste[[#This Row],[Aktiv]]="X",ISBLANK(eFZ_Liste[[#This Row],[Erklärung vom]])),0,IF(ISBLANK(eFZ_Liste[[#This Row],[Aktiv]]),2,IF(LEN(eFZ_Liste[[#This Row],[Erklärung vom]])&gt;0,2,-1)))</f>
        <v>2</v>
      </c>
      <c r="X145" s="10"/>
      <c r="Y145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45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45" s="8"/>
      <c r="AB145" s="10"/>
      <c r="AC145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45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45" s="8"/>
      <c r="AF145" s="8"/>
      <c r="AG145" s="8"/>
      <c r="AI145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45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45" s="10"/>
      <c r="AL145" s="26"/>
    </row>
    <row r="146" spans="2:38" ht="24.95" customHeight="1" x14ac:dyDescent="0.25">
      <c r="B146" s="30">
        <f ca="1">+eFZ_Liste[[#This Row],[Status 2]]</f>
        <v>-1</v>
      </c>
      <c r="C146" s="31">
        <f ca="1">+eFZ_Liste[[#This Row],[Status 3]]</f>
        <v>-1</v>
      </c>
      <c r="D146" s="31">
        <f ca="1">+eFZ_Liste[[#This Row],[Status 4]]</f>
        <v>-1</v>
      </c>
      <c r="E146" s="35"/>
      <c r="G146" s="16"/>
      <c r="H146" s="16"/>
      <c r="I146" s="8"/>
      <c r="J146" s="10"/>
      <c r="K146" s="22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9">
        <f>MAX(eFZ_Liste[[#This Row],[Besuchsdienst]]:eFZ_Liste[[#This Row],[Sonstige]])</f>
        <v>0</v>
      </c>
      <c r="W146" s="31">
        <f>IF(AND(eFZ_Liste[[#This Row],[Aktiv]]="X",ISBLANK(eFZ_Liste[[#This Row],[Erklärung vom]])),0,IF(ISBLANK(eFZ_Liste[[#This Row],[Aktiv]]),2,IF(LEN(eFZ_Liste[[#This Row],[Erklärung vom]])&gt;0,2,-1)))</f>
        <v>2</v>
      </c>
      <c r="X146" s="10"/>
      <c r="Y146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46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46" s="8"/>
      <c r="AB146" s="10"/>
      <c r="AC146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46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46" s="8"/>
      <c r="AF146" s="8"/>
      <c r="AG146" s="8"/>
      <c r="AI146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46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46" s="10"/>
      <c r="AL146" s="26"/>
    </row>
    <row r="147" spans="2:38" ht="24.95" customHeight="1" x14ac:dyDescent="0.25">
      <c r="B147" s="30">
        <f ca="1">+eFZ_Liste[[#This Row],[Status 2]]</f>
        <v>-1</v>
      </c>
      <c r="C147" s="31">
        <f ca="1">+eFZ_Liste[[#This Row],[Status 3]]</f>
        <v>-1</v>
      </c>
      <c r="D147" s="31">
        <f ca="1">+eFZ_Liste[[#This Row],[Status 4]]</f>
        <v>-1</v>
      </c>
      <c r="E147" s="35"/>
      <c r="G147" s="16"/>
      <c r="H147" s="16"/>
      <c r="I147" s="8"/>
      <c r="J147" s="10"/>
      <c r="K147" s="22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9">
        <f>MAX(eFZ_Liste[[#This Row],[Besuchsdienst]]:eFZ_Liste[[#This Row],[Sonstige]])</f>
        <v>0</v>
      </c>
      <c r="W147" s="31">
        <f>IF(AND(eFZ_Liste[[#This Row],[Aktiv]]="X",ISBLANK(eFZ_Liste[[#This Row],[Erklärung vom]])),0,IF(ISBLANK(eFZ_Liste[[#This Row],[Aktiv]]),2,IF(LEN(eFZ_Liste[[#This Row],[Erklärung vom]])&gt;0,2,-1)))</f>
        <v>2</v>
      </c>
      <c r="X147" s="10"/>
      <c r="Y147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47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47" s="8"/>
      <c r="AB147" s="10"/>
      <c r="AC147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47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47" s="8"/>
      <c r="AF147" s="8"/>
      <c r="AG147" s="8"/>
      <c r="AI147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47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47" s="10"/>
      <c r="AL147" s="26"/>
    </row>
    <row r="148" spans="2:38" ht="24.95" customHeight="1" x14ac:dyDescent="0.25">
      <c r="B148" s="30">
        <f ca="1">+eFZ_Liste[[#This Row],[Status 2]]</f>
        <v>-1</v>
      </c>
      <c r="C148" s="31">
        <f ca="1">+eFZ_Liste[[#This Row],[Status 3]]</f>
        <v>-1</v>
      </c>
      <c r="D148" s="31">
        <f ca="1">+eFZ_Liste[[#This Row],[Status 4]]</f>
        <v>-1</v>
      </c>
      <c r="E148" s="35"/>
      <c r="G148" s="16"/>
      <c r="H148" s="16"/>
      <c r="I148" s="8"/>
      <c r="J148" s="10"/>
      <c r="K148" s="22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9">
        <f>MAX(eFZ_Liste[[#This Row],[Besuchsdienst]]:eFZ_Liste[[#This Row],[Sonstige]])</f>
        <v>0</v>
      </c>
      <c r="W148" s="31">
        <f>IF(AND(eFZ_Liste[[#This Row],[Aktiv]]="X",ISBLANK(eFZ_Liste[[#This Row],[Erklärung vom]])),0,IF(ISBLANK(eFZ_Liste[[#This Row],[Aktiv]]),2,IF(LEN(eFZ_Liste[[#This Row],[Erklärung vom]])&gt;0,2,-1)))</f>
        <v>2</v>
      </c>
      <c r="X148" s="10"/>
      <c r="Y148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48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48" s="8"/>
      <c r="AB148" s="10"/>
      <c r="AC148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48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48" s="8"/>
      <c r="AF148" s="8"/>
      <c r="AG148" s="8"/>
      <c r="AI148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48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48" s="10"/>
      <c r="AL148" s="26"/>
    </row>
    <row r="149" spans="2:38" ht="24.95" customHeight="1" x14ac:dyDescent="0.25">
      <c r="B149" s="30">
        <f ca="1">+eFZ_Liste[[#This Row],[Status 2]]</f>
        <v>-1</v>
      </c>
      <c r="C149" s="31">
        <f ca="1">+eFZ_Liste[[#This Row],[Status 3]]</f>
        <v>-1</v>
      </c>
      <c r="D149" s="31">
        <f ca="1">+eFZ_Liste[[#This Row],[Status 4]]</f>
        <v>-1</v>
      </c>
      <c r="E149" s="35"/>
      <c r="G149" s="16"/>
      <c r="H149" s="16"/>
      <c r="I149" s="8"/>
      <c r="J149" s="10"/>
      <c r="K149" s="22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9">
        <f>MAX(eFZ_Liste[[#This Row],[Besuchsdienst]]:eFZ_Liste[[#This Row],[Sonstige]])</f>
        <v>0</v>
      </c>
      <c r="W149" s="31">
        <f>IF(AND(eFZ_Liste[[#This Row],[Aktiv]]="X",ISBLANK(eFZ_Liste[[#This Row],[Erklärung vom]])),0,IF(ISBLANK(eFZ_Liste[[#This Row],[Aktiv]]),2,IF(LEN(eFZ_Liste[[#This Row],[Erklärung vom]])&gt;0,2,-1)))</f>
        <v>2</v>
      </c>
      <c r="X149" s="10"/>
      <c r="Y149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49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49" s="8"/>
      <c r="AB149" s="10"/>
      <c r="AC149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49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49" s="8"/>
      <c r="AF149" s="8"/>
      <c r="AG149" s="8"/>
      <c r="AI149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49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49" s="10"/>
      <c r="AL149" s="26"/>
    </row>
    <row r="150" spans="2:38" ht="24.95" customHeight="1" x14ac:dyDescent="0.25">
      <c r="B150" s="30">
        <f ca="1">+eFZ_Liste[[#This Row],[Status 2]]</f>
        <v>-1</v>
      </c>
      <c r="C150" s="31">
        <f ca="1">+eFZ_Liste[[#This Row],[Status 3]]</f>
        <v>-1</v>
      </c>
      <c r="D150" s="31">
        <f ca="1">+eFZ_Liste[[#This Row],[Status 4]]</f>
        <v>-1</v>
      </c>
      <c r="E150" s="35"/>
      <c r="G150" s="16"/>
      <c r="H150" s="16"/>
      <c r="I150" s="8"/>
      <c r="J150" s="10"/>
      <c r="K150" s="22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9">
        <f>MAX(eFZ_Liste[[#This Row],[Besuchsdienst]]:eFZ_Liste[[#This Row],[Sonstige]])</f>
        <v>0</v>
      </c>
      <c r="W150" s="31">
        <f>IF(AND(eFZ_Liste[[#This Row],[Aktiv]]="X",ISBLANK(eFZ_Liste[[#This Row],[Erklärung vom]])),0,IF(ISBLANK(eFZ_Liste[[#This Row],[Aktiv]]),2,IF(LEN(eFZ_Liste[[#This Row],[Erklärung vom]])&gt;0,2,-1)))</f>
        <v>2</v>
      </c>
      <c r="X150" s="10"/>
      <c r="Y150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50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50" s="8"/>
      <c r="AB150" s="10"/>
      <c r="AC150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50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50" s="8"/>
      <c r="AF150" s="8"/>
      <c r="AG150" s="8"/>
      <c r="AI150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50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50" s="10"/>
      <c r="AL150" s="26"/>
    </row>
    <row r="151" spans="2:38" ht="24.95" customHeight="1" x14ac:dyDescent="0.25">
      <c r="B151" s="30">
        <f ca="1">+eFZ_Liste[[#This Row],[Status 2]]</f>
        <v>-1</v>
      </c>
      <c r="C151" s="31">
        <f ca="1">+eFZ_Liste[[#This Row],[Status 3]]</f>
        <v>-1</v>
      </c>
      <c r="D151" s="31">
        <f ca="1">+eFZ_Liste[[#This Row],[Status 4]]</f>
        <v>-1</v>
      </c>
      <c r="E151" s="35"/>
      <c r="G151" s="16"/>
      <c r="H151" s="16"/>
      <c r="I151" s="8"/>
      <c r="J151" s="10"/>
      <c r="K151" s="22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9">
        <f>MAX(eFZ_Liste[[#This Row],[Besuchsdienst]]:eFZ_Liste[[#This Row],[Sonstige]])</f>
        <v>0</v>
      </c>
      <c r="W151" s="31">
        <f>IF(AND(eFZ_Liste[[#This Row],[Aktiv]]="X",ISBLANK(eFZ_Liste[[#This Row],[Erklärung vom]])),0,IF(ISBLANK(eFZ_Liste[[#This Row],[Aktiv]]),2,IF(LEN(eFZ_Liste[[#This Row],[Erklärung vom]])&gt;0,2,-1)))</f>
        <v>2</v>
      </c>
      <c r="X151" s="10"/>
      <c r="Y151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51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51" s="8"/>
      <c r="AB151" s="10"/>
      <c r="AC151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51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51" s="8"/>
      <c r="AF151" s="8"/>
      <c r="AG151" s="8"/>
      <c r="AI151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51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51" s="10"/>
      <c r="AL151" s="26"/>
    </row>
    <row r="152" spans="2:38" ht="24.95" customHeight="1" x14ac:dyDescent="0.25">
      <c r="B152" s="30">
        <f ca="1">+eFZ_Liste[[#This Row],[Status 2]]</f>
        <v>-1</v>
      </c>
      <c r="C152" s="31">
        <f ca="1">+eFZ_Liste[[#This Row],[Status 3]]</f>
        <v>-1</v>
      </c>
      <c r="D152" s="31">
        <f ca="1">+eFZ_Liste[[#This Row],[Status 4]]</f>
        <v>-1</v>
      </c>
      <c r="E152" s="35"/>
      <c r="G152" s="16"/>
      <c r="H152" s="16"/>
      <c r="I152" s="8"/>
      <c r="J152" s="10"/>
      <c r="K152" s="22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9">
        <f>MAX(eFZ_Liste[[#This Row],[Besuchsdienst]]:eFZ_Liste[[#This Row],[Sonstige]])</f>
        <v>0</v>
      </c>
      <c r="W152" s="31">
        <f>IF(AND(eFZ_Liste[[#This Row],[Aktiv]]="X",ISBLANK(eFZ_Liste[[#This Row],[Erklärung vom]])),0,IF(ISBLANK(eFZ_Liste[[#This Row],[Aktiv]]),2,IF(LEN(eFZ_Liste[[#This Row],[Erklärung vom]])&gt;0,2,-1)))</f>
        <v>2</v>
      </c>
      <c r="X152" s="10"/>
      <c r="Y152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52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52" s="8"/>
      <c r="AB152" s="10"/>
      <c r="AC152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52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52" s="8"/>
      <c r="AF152" s="8"/>
      <c r="AG152" s="8"/>
      <c r="AI152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52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52" s="10"/>
      <c r="AL152" s="26"/>
    </row>
    <row r="153" spans="2:38" ht="24.95" customHeight="1" x14ac:dyDescent="0.25">
      <c r="B153" s="30">
        <f ca="1">+eFZ_Liste[[#This Row],[Status 2]]</f>
        <v>-1</v>
      </c>
      <c r="C153" s="31">
        <f ca="1">+eFZ_Liste[[#This Row],[Status 3]]</f>
        <v>-1</v>
      </c>
      <c r="D153" s="31">
        <f ca="1">+eFZ_Liste[[#This Row],[Status 4]]</f>
        <v>-1</v>
      </c>
      <c r="E153" s="35"/>
      <c r="G153" s="16"/>
      <c r="H153" s="16"/>
      <c r="I153" s="8"/>
      <c r="J153" s="10"/>
      <c r="K153" s="22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9">
        <f>MAX(eFZ_Liste[[#This Row],[Besuchsdienst]]:eFZ_Liste[[#This Row],[Sonstige]])</f>
        <v>0</v>
      </c>
      <c r="W153" s="31">
        <f>IF(AND(eFZ_Liste[[#This Row],[Aktiv]]="X",ISBLANK(eFZ_Liste[[#This Row],[Erklärung vom]])),0,IF(ISBLANK(eFZ_Liste[[#This Row],[Aktiv]]),2,IF(LEN(eFZ_Liste[[#This Row],[Erklärung vom]])&gt;0,2,-1)))</f>
        <v>2</v>
      </c>
      <c r="X153" s="10"/>
      <c r="Y153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53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53" s="8"/>
      <c r="AB153" s="10"/>
      <c r="AC153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53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53" s="8"/>
      <c r="AF153" s="8"/>
      <c r="AG153" s="8"/>
      <c r="AI153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53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53" s="10"/>
      <c r="AL153" s="26"/>
    </row>
    <row r="154" spans="2:38" ht="24.95" customHeight="1" x14ac:dyDescent="0.25">
      <c r="B154" s="30">
        <f ca="1">+eFZ_Liste[[#This Row],[Status 2]]</f>
        <v>-1</v>
      </c>
      <c r="C154" s="31">
        <f ca="1">+eFZ_Liste[[#This Row],[Status 3]]</f>
        <v>-1</v>
      </c>
      <c r="D154" s="31">
        <f ca="1">+eFZ_Liste[[#This Row],[Status 4]]</f>
        <v>-1</v>
      </c>
      <c r="E154" s="35"/>
      <c r="G154" s="16"/>
      <c r="H154" s="16"/>
      <c r="I154" s="8"/>
      <c r="J154" s="10"/>
      <c r="K154" s="22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9">
        <f>MAX(eFZ_Liste[[#This Row],[Besuchsdienst]]:eFZ_Liste[[#This Row],[Sonstige]])</f>
        <v>0</v>
      </c>
      <c r="W154" s="31">
        <f>IF(AND(eFZ_Liste[[#This Row],[Aktiv]]="X",ISBLANK(eFZ_Liste[[#This Row],[Erklärung vom]])),0,IF(ISBLANK(eFZ_Liste[[#This Row],[Aktiv]]),2,IF(LEN(eFZ_Liste[[#This Row],[Erklärung vom]])&gt;0,2,-1)))</f>
        <v>2</v>
      </c>
      <c r="X154" s="10"/>
      <c r="Y154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54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54" s="8"/>
      <c r="AB154" s="10"/>
      <c r="AC154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54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54" s="8"/>
      <c r="AF154" s="8"/>
      <c r="AG154" s="8"/>
      <c r="AI154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54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54" s="10"/>
      <c r="AL154" s="26"/>
    </row>
    <row r="155" spans="2:38" ht="24.95" customHeight="1" x14ac:dyDescent="0.25">
      <c r="B155" s="30">
        <f ca="1">+eFZ_Liste[[#This Row],[Status 2]]</f>
        <v>-1</v>
      </c>
      <c r="C155" s="31">
        <f ca="1">+eFZ_Liste[[#This Row],[Status 3]]</f>
        <v>-1</v>
      </c>
      <c r="D155" s="31">
        <f ca="1">+eFZ_Liste[[#This Row],[Status 4]]</f>
        <v>-1</v>
      </c>
      <c r="E155" s="35"/>
      <c r="G155" s="16"/>
      <c r="H155" s="16"/>
      <c r="I155" s="8"/>
      <c r="J155" s="10"/>
      <c r="K155" s="22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9">
        <f>MAX(eFZ_Liste[[#This Row],[Besuchsdienst]]:eFZ_Liste[[#This Row],[Sonstige]])</f>
        <v>0</v>
      </c>
      <c r="W155" s="31">
        <f>IF(AND(eFZ_Liste[[#This Row],[Aktiv]]="X",ISBLANK(eFZ_Liste[[#This Row],[Erklärung vom]])),0,IF(ISBLANK(eFZ_Liste[[#This Row],[Aktiv]]),2,IF(LEN(eFZ_Liste[[#This Row],[Erklärung vom]])&gt;0,2,-1)))</f>
        <v>2</v>
      </c>
      <c r="X155" s="10"/>
      <c r="Y155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55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55" s="8"/>
      <c r="AB155" s="10"/>
      <c r="AC155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55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55" s="8"/>
      <c r="AF155" s="8"/>
      <c r="AG155" s="8"/>
      <c r="AI155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55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55" s="10"/>
      <c r="AL155" s="26"/>
    </row>
    <row r="156" spans="2:38" ht="24.95" customHeight="1" x14ac:dyDescent="0.25">
      <c r="B156" s="30">
        <f ca="1">+eFZ_Liste[[#This Row],[Status 2]]</f>
        <v>-1</v>
      </c>
      <c r="C156" s="31">
        <f ca="1">+eFZ_Liste[[#This Row],[Status 3]]</f>
        <v>-1</v>
      </c>
      <c r="D156" s="31">
        <f ca="1">+eFZ_Liste[[#This Row],[Status 4]]</f>
        <v>-1</v>
      </c>
      <c r="E156" s="35"/>
      <c r="G156" s="16"/>
      <c r="H156" s="16"/>
      <c r="I156" s="8"/>
      <c r="J156" s="10"/>
      <c r="K156" s="22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9">
        <f>MAX(eFZ_Liste[[#This Row],[Besuchsdienst]]:eFZ_Liste[[#This Row],[Sonstige]])</f>
        <v>0</v>
      </c>
      <c r="W156" s="31">
        <f>IF(AND(eFZ_Liste[[#This Row],[Aktiv]]="X",ISBLANK(eFZ_Liste[[#This Row],[Erklärung vom]])),0,IF(ISBLANK(eFZ_Liste[[#This Row],[Aktiv]]),2,IF(LEN(eFZ_Liste[[#This Row],[Erklärung vom]])&gt;0,2,-1)))</f>
        <v>2</v>
      </c>
      <c r="X156" s="10"/>
      <c r="Y156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56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56" s="8"/>
      <c r="AB156" s="10"/>
      <c r="AC156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56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56" s="8"/>
      <c r="AF156" s="8"/>
      <c r="AG156" s="8"/>
      <c r="AI156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56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56" s="10"/>
      <c r="AL156" s="26"/>
    </row>
    <row r="157" spans="2:38" ht="24.95" customHeight="1" x14ac:dyDescent="0.25">
      <c r="B157" s="30">
        <f ca="1">+eFZ_Liste[[#This Row],[Status 2]]</f>
        <v>-1</v>
      </c>
      <c r="C157" s="31">
        <f ca="1">+eFZ_Liste[[#This Row],[Status 3]]</f>
        <v>-1</v>
      </c>
      <c r="D157" s="31">
        <f ca="1">+eFZ_Liste[[#This Row],[Status 4]]</f>
        <v>-1</v>
      </c>
      <c r="E157" s="35"/>
      <c r="G157" s="16"/>
      <c r="H157" s="16"/>
      <c r="I157" s="8"/>
      <c r="J157" s="10"/>
      <c r="K157" s="22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9">
        <f>MAX(eFZ_Liste[[#This Row],[Besuchsdienst]]:eFZ_Liste[[#This Row],[Sonstige]])</f>
        <v>0</v>
      </c>
      <c r="W157" s="31">
        <f>IF(AND(eFZ_Liste[[#This Row],[Aktiv]]="X",ISBLANK(eFZ_Liste[[#This Row],[Erklärung vom]])),0,IF(ISBLANK(eFZ_Liste[[#This Row],[Aktiv]]),2,IF(LEN(eFZ_Liste[[#This Row],[Erklärung vom]])&gt;0,2,-1)))</f>
        <v>2</v>
      </c>
      <c r="X157" s="10"/>
      <c r="Y157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57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57" s="8"/>
      <c r="AB157" s="10"/>
      <c r="AC157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57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57" s="8"/>
      <c r="AF157" s="8"/>
      <c r="AG157" s="8"/>
      <c r="AI157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57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57" s="10"/>
      <c r="AL157" s="26"/>
    </row>
    <row r="158" spans="2:38" ht="24.95" customHeight="1" x14ac:dyDescent="0.25">
      <c r="B158" s="30">
        <f ca="1">+eFZ_Liste[[#This Row],[Status 2]]</f>
        <v>-1</v>
      </c>
      <c r="C158" s="31">
        <f ca="1">+eFZ_Liste[[#This Row],[Status 3]]</f>
        <v>-1</v>
      </c>
      <c r="D158" s="31">
        <f ca="1">+eFZ_Liste[[#This Row],[Status 4]]</f>
        <v>-1</v>
      </c>
      <c r="E158" s="35"/>
      <c r="G158" s="16"/>
      <c r="H158" s="16"/>
      <c r="I158" s="8"/>
      <c r="J158" s="10"/>
      <c r="K158" s="22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9">
        <f>MAX(eFZ_Liste[[#This Row],[Besuchsdienst]]:eFZ_Liste[[#This Row],[Sonstige]])</f>
        <v>0</v>
      </c>
      <c r="W158" s="31">
        <f>IF(AND(eFZ_Liste[[#This Row],[Aktiv]]="X",ISBLANK(eFZ_Liste[[#This Row],[Erklärung vom]])),0,IF(ISBLANK(eFZ_Liste[[#This Row],[Aktiv]]),2,IF(LEN(eFZ_Liste[[#This Row],[Erklärung vom]])&gt;0,2,-1)))</f>
        <v>2</v>
      </c>
      <c r="X158" s="10"/>
      <c r="Y158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58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58" s="8"/>
      <c r="AB158" s="10"/>
      <c r="AC158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58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58" s="8"/>
      <c r="AF158" s="8"/>
      <c r="AG158" s="8"/>
      <c r="AI158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58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58" s="10"/>
      <c r="AL158" s="26"/>
    </row>
    <row r="159" spans="2:38" ht="24.95" customHeight="1" x14ac:dyDescent="0.25">
      <c r="B159" s="30">
        <f ca="1">+eFZ_Liste[[#This Row],[Status 2]]</f>
        <v>-1</v>
      </c>
      <c r="C159" s="31">
        <f ca="1">+eFZ_Liste[[#This Row],[Status 3]]</f>
        <v>-1</v>
      </c>
      <c r="D159" s="31">
        <f ca="1">+eFZ_Liste[[#This Row],[Status 4]]</f>
        <v>-1</v>
      </c>
      <c r="E159" s="35"/>
      <c r="G159" s="16"/>
      <c r="H159" s="16"/>
      <c r="I159" s="8"/>
      <c r="J159" s="10"/>
      <c r="K159" s="22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9">
        <f>MAX(eFZ_Liste[[#This Row],[Besuchsdienst]]:eFZ_Liste[[#This Row],[Sonstige]])</f>
        <v>0</v>
      </c>
      <c r="W159" s="31">
        <f>IF(AND(eFZ_Liste[[#This Row],[Aktiv]]="X",ISBLANK(eFZ_Liste[[#This Row],[Erklärung vom]])),0,IF(ISBLANK(eFZ_Liste[[#This Row],[Aktiv]]),2,IF(LEN(eFZ_Liste[[#This Row],[Erklärung vom]])&gt;0,2,-1)))</f>
        <v>2</v>
      </c>
      <c r="X159" s="10"/>
      <c r="Y159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59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59" s="8"/>
      <c r="AB159" s="10"/>
      <c r="AC159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59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59" s="8"/>
      <c r="AF159" s="8"/>
      <c r="AG159" s="8"/>
      <c r="AI159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59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59" s="10"/>
      <c r="AL159" s="26"/>
    </row>
    <row r="160" spans="2:38" ht="24.95" customHeight="1" x14ac:dyDescent="0.25">
      <c r="B160" s="30">
        <f ca="1">+eFZ_Liste[[#This Row],[Status 2]]</f>
        <v>-1</v>
      </c>
      <c r="C160" s="31">
        <f ca="1">+eFZ_Liste[[#This Row],[Status 3]]</f>
        <v>-1</v>
      </c>
      <c r="D160" s="31">
        <f ca="1">+eFZ_Liste[[#This Row],[Status 4]]</f>
        <v>-1</v>
      </c>
      <c r="E160" s="35"/>
      <c r="G160" s="16"/>
      <c r="H160" s="16"/>
      <c r="I160" s="8"/>
      <c r="J160" s="10"/>
      <c r="K160" s="22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9">
        <f>MAX(eFZ_Liste[[#This Row],[Besuchsdienst]]:eFZ_Liste[[#This Row],[Sonstige]])</f>
        <v>0</v>
      </c>
      <c r="W160" s="31">
        <f>IF(AND(eFZ_Liste[[#This Row],[Aktiv]]="X",ISBLANK(eFZ_Liste[[#This Row],[Erklärung vom]])),0,IF(ISBLANK(eFZ_Liste[[#This Row],[Aktiv]]),2,IF(LEN(eFZ_Liste[[#This Row],[Erklärung vom]])&gt;0,2,-1)))</f>
        <v>2</v>
      </c>
      <c r="X160" s="10"/>
      <c r="Y160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60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60" s="8"/>
      <c r="AB160" s="10"/>
      <c r="AC160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60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60" s="8"/>
      <c r="AF160" s="8"/>
      <c r="AG160" s="8"/>
      <c r="AI160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60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60" s="10"/>
      <c r="AL160" s="26"/>
    </row>
    <row r="161" spans="2:38" ht="24.95" customHeight="1" x14ac:dyDescent="0.25">
      <c r="B161" s="30">
        <f ca="1">+eFZ_Liste[[#This Row],[Status 2]]</f>
        <v>-1</v>
      </c>
      <c r="C161" s="31">
        <f ca="1">+eFZ_Liste[[#This Row],[Status 3]]</f>
        <v>-1</v>
      </c>
      <c r="D161" s="31">
        <f ca="1">+eFZ_Liste[[#This Row],[Status 4]]</f>
        <v>-1</v>
      </c>
      <c r="E161" s="35"/>
      <c r="G161" s="16"/>
      <c r="H161" s="16"/>
      <c r="I161" s="8"/>
      <c r="J161" s="10"/>
      <c r="K161" s="22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9">
        <f>MAX(eFZ_Liste[[#This Row],[Besuchsdienst]]:eFZ_Liste[[#This Row],[Sonstige]])</f>
        <v>0</v>
      </c>
      <c r="W161" s="31">
        <f>IF(AND(eFZ_Liste[[#This Row],[Aktiv]]="X",ISBLANK(eFZ_Liste[[#This Row],[Erklärung vom]])),0,IF(ISBLANK(eFZ_Liste[[#This Row],[Aktiv]]),2,IF(LEN(eFZ_Liste[[#This Row],[Erklärung vom]])&gt;0,2,-1)))</f>
        <v>2</v>
      </c>
      <c r="X161" s="10"/>
      <c r="Y161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61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61" s="8"/>
      <c r="AB161" s="10"/>
      <c r="AC161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61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61" s="8"/>
      <c r="AF161" s="8"/>
      <c r="AG161" s="8"/>
      <c r="AI161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61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61" s="10"/>
      <c r="AL161" s="26"/>
    </row>
    <row r="162" spans="2:38" ht="24.95" customHeight="1" x14ac:dyDescent="0.25">
      <c r="B162" s="30">
        <f ca="1">+eFZ_Liste[[#This Row],[Status 2]]</f>
        <v>-1</v>
      </c>
      <c r="C162" s="31">
        <f ca="1">+eFZ_Liste[[#This Row],[Status 3]]</f>
        <v>-1</v>
      </c>
      <c r="D162" s="31">
        <f ca="1">+eFZ_Liste[[#This Row],[Status 4]]</f>
        <v>-1</v>
      </c>
      <c r="E162" s="35"/>
      <c r="G162" s="16"/>
      <c r="H162" s="16"/>
      <c r="I162" s="8"/>
      <c r="J162" s="10"/>
      <c r="K162" s="22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9">
        <f>MAX(eFZ_Liste[[#This Row],[Besuchsdienst]]:eFZ_Liste[[#This Row],[Sonstige]])</f>
        <v>0</v>
      </c>
      <c r="W162" s="31">
        <f>IF(AND(eFZ_Liste[[#This Row],[Aktiv]]="X",ISBLANK(eFZ_Liste[[#This Row],[Erklärung vom]])),0,IF(ISBLANK(eFZ_Liste[[#This Row],[Aktiv]]),2,IF(LEN(eFZ_Liste[[#This Row],[Erklärung vom]])&gt;0,2,-1)))</f>
        <v>2</v>
      </c>
      <c r="X162" s="10"/>
      <c r="Y162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62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62" s="8"/>
      <c r="AB162" s="10"/>
      <c r="AC162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62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62" s="8"/>
      <c r="AF162" s="8"/>
      <c r="AG162" s="8"/>
      <c r="AI162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62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62" s="10"/>
      <c r="AL162" s="26"/>
    </row>
    <row r="163" spans="2:38" ht="24.95" customHeight="1" x14ac:dyDescent="0.25">
      <c r="B163" s="30">
        <f ca="1">+eFZ_Liste[[#This Row],[Status 2]]</f>
        <v>-1</v>
      </c>
      <c r="C163" s="31">
        <f ca="1">+eFZ_Liste[[#This Row],[Status 3]]</f>
        <v>-1</v>
      </c>
      <c r="D163" s="31">
        <f ca="1">+eFZ_Liste[[#This Row],[Status 4]]</f>
        <v>-1</v>
      </c>
      <c r="E163" s="35"/>
      <c r="G163" s="16"/>
      <c r="H163" s="16"/>
      <c r="I163" s="8"/>
      <c r="J163" s="10"/>
      <c r="K163" s="22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9">
        <f>MAX(eFZ_Liste[[#This Row],[Besuchsdienst]]:eFZ_Liste[[#This Row],[Sonstige]])</f>
        <v>0</v>
      </c>
      <c r="W163" s="31">
        <f>IF(AND(eFZ_Liste[[#This Row],[Aktiv]]="X",ISBLANK(eFZ_Liste[[#This Row],[Erklärung vom]])),0,IF(ISBLANK(eFZ_Liste[[#This Row],[Aktiv]]),2,IF(LEN(eFZ_Liste[[#This Row],[Erklärung vom]])&gt;0,2,-1)))</f>
        <v>2</v>
      </c>
      <c r="X163" s="10"/>
      <c r="Y163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63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63" s="8"/>
      <c r="AB163" s="10"/>
      <c r="AC163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63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63" s="8"/>
      <c r="AF163" s="8"/>
      <c r="AG163" s="8"/>
      <c r="AI163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63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63" s="10"/>
      <c r="AL163" s="26"/>
    </row>
    <row r="164" spans="2:38" ht="24.95" customHeight="1" x14ac:dyDescent="0.25">
      <c r="B164" s="30">
        <f ca="1">+eFZ_Liste[[#This Row],[Status 2]]</f>
        <v>-1</v>
      </c>
      <c r="C164" s="31">
        <f ca="1">+eFZ_Liste[[#This Row],[Status 3]]</f>
        <v>-1</v>
      </c>
      <c r="D164" s="31">
        <f ca="1">+eFZ_Liste[[#This Row],[Status 4]]</f>
        <v>-1</v>
      </c>
      <c r="E164" s="35"/>
      <c r="G164" s="16"/>
      <c r="H164" s="16"/>
      <c r="I164" s="8"/>
      <c r="J164" s="10"/>
      <c r="K164" s="22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9">
        <f>MAX(eFZ_Liste[[#This Row],[Besuchsdienst]]:eFZ_Liste[[#This Row],[Sonstige]])</f>
        <v>0</v>
      </c>
      <c r="W164" s="31">
        <f>IF(AND(eFZ_Liste[[#This Row],[Aktiv]]="X",ISBLANK(eFZ_Liste[[#This Row],[Erklärung vom]])),0,IF(ISBLANK(eFZ_Liste[[#This Row],[Aktiv]]),2,IF(LEN(eFZ_Liste[[#This Row],[Erklärung vom]])&gt;0,2,-1)))</f>
        <v>2</v>
      </c>
      <c r="X164" s="10"/>
      <c r="Y164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64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64" s="8"/>
      <c r="AB164" s="10"/>
      <c r="AC164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64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64" s="8"/>
      <c r="AF164" s="8"/>
      <c r="AG164" s="8"/>
      <c r="AI164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64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64" s="10"/>
      <c r="AL164" s="26"/>
    </row>
    <row r="165" spans="2:38" ht="24.95" customHeight="1" x14ac:dyDescent="0.25">
      <c r="B165" s="30">
        <f ca="1">+eFZ_Liste[[#This Row],[Status 2]]</f>
        <v>-1</v>
      </c>
      <c r="C165" s="31">
        <f ca="1">+eFZ_Liste[[#This Row],[Status 3]]</f>
        <v>-1</v>
      </c>
      <c r="D165" s="31">
        <f ca="1">+eFZ_Liste[[#This Row],[Status 4]]</f>
        <v>-1</v>
      </c>
      <c r="E165" s="35"/>
      <c r="G165" s="16"/>
      <c r="H165" s="16"/>
      <c r="I165" s="8"/>
      <c r="J165" s="10"/>
      <c r="K165" s="22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9">
        <f>MAX(eFZ_Liste[[#This Row],[Besuchsdienst]]:eFZ_Liste[[#This Row],[Sonstige]])</f>
        <v>0</v>
      </c>
      <c r="W165" s="31">
        <f>IF(AND(eFZ_Liste[[#This Row],[Aktiv]]="X",ISBLANK(eFZ_Liste[[#This Row],[Erklärung vom]])),0,IF(ISBLANK(eFZ_Liste[[#This Row],[Aktiv]]),2,IF(LEN(eFZ_Liste[[#This Row],[Erklärung vom]])&gt;0,2,-1)))</f>
        <v>2</v>
      </c>
      <c r="X165" s="10"/>
      <c r="Y165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65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65" s="8"/>
      <c r="AB165" s="10"/>
      <c r="AC165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65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65" s="8"/>
      <c r="AF165" s="8"/>
      <c r="AG165" s="8"/>
      <c r="AI165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65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65" s="10"/>
      <c r="AL165" s="26"/>
    </row>
    <row r="166" spans="2:38" ht="24.95" customHeight="1" x14ac:dyDescent="0.25">
      <c r="B166" s="30">
        <f ca="1">+eFZ_Liste[[#This Row],[Status 2]]</f>
        <v>-1</v>
      </c>
      <c r="C166" s="31">
        <f ca="1">+eFZ_Liste[[#This Row],[Status 3]]</f>
        <v>-1</v>
      </c>
      <c r="D166" s="31">
        <f ca="1">+eFZ_Liste[[#This Row],[Status 4]]</f>
        <v>-1</v>
      </c>
      <c r="E166" s="35"/>
      <c r="G166" s="16"/>
      <c r="H166" s="16"/>
      <c r="I166" s="8"/>
      <c r="J166" s="10"/>
      <c r="K166" s="22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9">
        <f>MAX(eFZ_Liste[[#This Row],[Besuchsdienst]]:eFZ_Liste[[#This Row],[Sonstige]])</f>
        <v>0</v>
      </c>
      <c r="W166" s="31">
        <f>IF(AND(eFZ_Liste[[#This Row],[Aktiv]]="X",ISBLANK(eFZ_Liste[[#This Row],[Erklärung vom]])),0,IF(ISBLANK(eFZ_Liste[[#This Row],[Aktiv]]),2,IF(LEN(eFZ_Liste[[#This Row],[Erklärung vom]])&gt;0,2,-1)))</f>
        <v>2</v>
      </c>
      <c r="X166" s="10"/>
      <c r="Y166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66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66" s="8"/>
      <c r="AB166" s="10"/>
      <c r="AC166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66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66" s="8"/>
      <c r="AF166" s="8"/>
      <c r="AG166" s="8"/>
      <c r="AI166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66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66" s="10"/>
      <c r="AL166" s="26"/>
    </row>
    <row r="167" spans="2:38" ht="24.95" customHeight="1" x14ac:dyDescent="0.25">
      <c r="B167" s="30">
        <f ca="1">+eFZ_Liste[[#This Row],[Status 2]]</f>
        <v>-1</v>
      </c>
      <c r="C167" s="31">
        <f ca="1">+eFZ_Liste[[#This Row],[Status 3]]</f>
        <v>-1</v>
      </c>
      <c r="D167" s="31">
        <f ca="1">+eFZ_Liste[[#This Row],[Status 4]]</f>
        <v>-1</v>
      </c>
      <c r="E167" s="35"/>
      <c r="G167" s="16"/>
      <c r="H167" s="16"/>
      <c r="I167" s="8"/>
      <c r="J167" s="10"/>
      <c r="K167" s="22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9">
        <f>MAX(eFZ_Liste[[#This Row],[Besuchsdienst]]:eFZ_Liste[[#This Row],[Sonstige]])</f>
        <v>0</v>
      </c>
      <c r="W167" s="31">
        <f>IF(AND(eFZ_Liste[[#This Row],[Aktiv]]="X",ISBLANK(eFZ_Liste[[#This Row],[Erklärung vom]])),0,IF(ISBLANK(eFZ_Liste[[#This Row],[Aktiv]]),2,IF(LEN(eFZ_Liste[[#This Row],[Erklärung vom]])&gt;0,2,-1)))</f>
        <v>2</v>
      </c>
      <c r="X167" s="10"/>
      <c r="Y167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67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67" s="8"/>
      <c r="AB167" s="10"/>
      <c r="AC167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67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67" s="8"/>
      <c r="AF167" s="8"/>
      <c r="AG167" s="8"/>
      <c r="AI167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67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67" s="10"/>
      <c r="AL167" s="26"/>
    </row>
    <row r="168" spans="2:38" ht="24.95" customHeight="1" x14ac:dyDescent="0.25">
      <c r="B168" s="30">
        <f ca="1">+eFZ_Liste[[#This Row],[Status 2]]</f>
        <v>-1</v>
      </c>
      <c r="C168" s="31">
        <f ca="1">+eFZ_Liste[[#This Row],[Status 3]]</f>
        <v>-1</v>
      </c>
      <c r="D168" s="31">
        <f ca="1">+eFZ_Liste[[#This Row],[Status 4]]</f>
        <v>-1</v>
      </c>
      <c r="E168" s="35"/>
      <c r="G168" s="16"/>
      <c r="H168" s="16"/>
      <c r="I168" s="8"/>
      <c r="J168" s="10"/>
      <c r="K168" s="22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9">
        <f>MAX(eFZ_Liste[[#This Row],[Besuchsdienst]]:eFZ_Liste[[#This Row],[Sonstige]])</f>
        <v>0</v>
      </c>
      <c r="W168" s="31">
        <f>IF(AND(eFZ_Liste[[#This Row],[Aktiv]]="X",ISBLANK(eFZ_Liste[[#This Row],[Erklärung vom]])),0,IF(ISBLANK(eFZ_Liste[[#This Row],[Aktiv]]),2,IF(LEN(eFZ_Liste[[#This Row],[Erklärung vom]])&gt;0,2,-1)))</f>
        <v>2</v>
      </c>
      <c r="X168" s="10"/>
      <c r="Y168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68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68" s="8"/>
      <c r="AB168" s="10"/>
      <c r="AC168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68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68" s="8"/>
      <c r="AF168" s="8"/>
      <c r="AG168" s="8"/>
      <c r="AI168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68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68" s="10"/>
      <c r="AL168" s="26"/>
    </row>
    <row r="169" spans="2:38" ht="24.95" customHeight="1" x14ac:dyDescent="0.25">
      <c r="B169" s="30">
        <f ca="1">+eFZ_Liste[[#This Row],[Status 2]]</f>
        <v>-1</v>
      </c>
      <c r="C169" s="31">
        <f ca="1">+eFZ_Liste[[#This Row],[Status 3]]</f>
        <v>-1</v>
      </c>
      <c r="D169" s="31">
        <f ca="1">+eFZ_Liste[[#This Row],[Status 4]]</f>
        <v>-1</v>
      </c>
      <c r="E169" s="35"/>
      <c r="G169" s="16"/>
      <c r="H169" s="16"/>
      <c r="I169" s="8"/>
      <c r="J169" s="10"/>
      <c r="K169" s="22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9">
        <f>MAX(eFZ_Liste[[#This Row],[Besuchsdienst]]:eFZ_Liste[[#This Row],[Sonstige]])</f>
        <v>0</v>
      </c>
      <c r="W169" s="31">
        <f>IF(AND(eFZ_Liste[[#This Row],[Aktiv]]="X",ISBLANK(eFZ_Liste[[#This Row],[Erklärung vom]])),0,IF(ISBLANK(eFZ_Liste[[#This Row],[Aktiv]]),2,IF(LEN(eFZ_Liste[[#This Row],[Erklärung vom]])&gt;0,2,-1)))</f>
        <v>2</v>
      </c>
      <c r="X169" s="10"/>
      <c r="Y169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69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69" s="8"/>
      <c r="AB169" s="10"/>
      <c r="AC169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69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69" s="8"/>
      <c r="AF169" s="8"/>
      <c r="AG169" s="8"/>
      <c r="AI169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69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69" s="10"/>
      <c r="AL169" s="26"/>
    </row>
    <row r="170" spans="2:38" ht="24.95" customHeight="1" x14ac:dyDescent="0.25">
      <c r="B170" s="30">
        <f ca="1">+eFZ_Liste[[#This Row],[Status 2]]</f>
        <v>-1</v>
      </c>
      <c r="C170" s="31">
        <f ca="1">+eFZ_Liste[[#This Row],[Status 3]]</f>
        <v>-1</v>
      </c>
      <c r="D170" s="31">
        <f ca="1">+eFZ_Liste[[#This Row],[Status 4]]</f>
        <v>-1</v>
      </c>
      <c r="E170" s="35"/>
      <c r="G170" s="16"/>
      <c r="H170" s="16"/>
      <c r="I170" s="8"/>
      <c r="J170" s="10"/>
      <c r="K170" s="22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9">
        <f>MAX(eFZ_Liste[[#This Row],[Besuchsdienst]]:eFZ_Liste[[#This Row],[Sonstige]])</f>
        <v>0</v>
      </c>
      <c r="W170" s="31">
        <f>IF(AND(eFZ_Liste[[#This Row],[Aktiv]]="X",ISBLANK(eFZ_Liste[[#This Row],[Erklärung vom]])),0,IF(ISBLANK(eFZ_Liste[[#This Row],[Aktiv]]),2,IF(LEN(eFZ_Liste[[#This Row],[Erklärung vom]])&gt;0,2,-1)))</f>
        <v>2</v>
      </c>
      <c r="X170" s="10"/>
      <c r="Y170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70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70" s="8"/>
      <c r="AB170" s="10"/>
      <c r="AC170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70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70" s="8"/>
      <c r="AF170" s="8"/>
      <c r="AG170" s="8"/>
      <c r="AI170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70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70" s="10"/>
      <c r="AL170" s="26"/>
    </row>
    <row r="171" spans="2:38" ht="24.95" customHeight="1" x14ac:dyDescent="0.25">
      <c r="B171" s="30">
        <f ca="1">+eFZ_Liste[[#This Row],[Status 2]]</f>
        <v>-1</v>
      </c>
      <c r="C171" s="31">
        <f ca="1">+eFZ_Liste[[#This Row],[Status 3]]</f>
        <v>-1</v>
      </c>
      <c r="D171" s="31">
        <f ca="1">+eFZ_Liste[[#This Row],[Status 4]]</f>
        <v>-1</v>
      </c>
      <c r="E171" s="35"/>
      <c r="G171" s="16"/>
      <c r="H171" s="16"/>
      <c r="I171" s="8"/>
      <c r="J171" s="10"/>
      <c r="K171" s="22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9">
        <f>MAX(eFZ_Liste[[#This Row],[Besuchsdienst]]:eFZ_Liste[[#This Row],[Sonstige]])</f>
        <v>0</v>
      </c>
      <c r="W171" s="31">
        <f>IF(AND(eFZ_Liste[[#This Row],[Aktiv]]="X",ISBLANK(eFZ_Liste[[#This Row],[Erklärung vom]])),0,IF(ISBLANK(eFZ_Liste[[#This Row],[Aktiv]]),2,IF(LEN(eFZ_Liste[[#This Row],[Erklärung vom]])&gt;0,2,-1)))</f>
        <v>2</v>
      </c>
      <c r="X171" s="10"/>
      <c r="Y171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71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71" s="8"/>
      <c r="AB171" s="10"/>
      <c r="AC171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71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71" s="8"/>
      <c r="AF171" s="8"/>
      <c r="AG171" s="8"/>
      <c r="AI171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71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71" s="10"/>
      <c r="AL171" s="26"/>
    </row>
    <row r="172" spans="2:38" ht="24.95" customHeight="1" x14ac:dyDescent="0.25">
      <c r="B172" s="30">
        <f ca="1">+eFZ_Liste[[#This Row],[Status 2]]</f>
        <v>-1</v>
      </c>
      <c r="C172" s="31">
        <f ca="1">+eFZ_Liste[[#This Row],[Status 3]]</f>
        <v>-1</v>
      </c>
      <c r="D172" s="31">
        <f ca="1">+eFZ_Liste[[#This Row],[Status 4]]</f>
        <v>-1</v>
      </c>
      <c r="E172" s="35"/>
      <c r="G172" s="16"/>
      <c r="H172" s="16"/>
      <c r="I172" s="8"/>
      <c r="J172" s="10"/>
      <c r="K172" s="22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9">
        <f>MAX(eFZ_Liste[[#This Row],[Besuchsdienst]]:eFZ_Liste[[#This Row],[Sonstige]])</f>
        <v>0</v>
      </c>
      <c r="W172" s="31">
        <f>IF(AND(eFZ_Liste[[#This Row],[Aktiv]]="X",ISBLANK(eFZ_Liste[[#This Row],[Erklärung vom]])),0,IF(ISBLANK(eFZ_Liste[[#This Row],[Aktiv]]),2,IF(LEN(eFZ_Liste[[#This Row],[Erklärung vom]])&gt;0,2,-1)))</f>
        <v>2</v>
      </c>
      <c r="X172" s="10"/>
      <c r="Y172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72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72" s="8"/>
      <c r="AB172" s="10"/>
      <c r="AC172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72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72" s="8"/>
      <c r="AF172" s="8"/>
      <c r="AG172" s="8"/>
      <c r="AI172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72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72" s="10"/>
      <c r="AL172" s="26"/>
    </row>
    <row r="173" spans="2:38" ht="24.95" customHeight="1" x14ac:dyDescent="0.25">
      <c r="B173" s="30">
        <f ca="1">+eFZ_Liste[[#This Row],[Status 2]]</f>
        <v>-1</v>
      </c>
      <c r="C173" s="31">
        <f ca="1">+eFZ_Liste[[#This Row],[Status 3]]</f>
        <v>-1</v>
      </c>
      <c r="D173" s="31">
        <f ca="1">+eFZ_Liste[[#This Row],[Status 4]]</f>
        <v>-1</v>
      </c>
      <c r="E173" s="35"/>
      <c r="G173" s="16"/>
      <c r="H173" s="16"/>
      <c r="I173" s="8"/>
      <c r="J173" s="10"/>
      <c r="K173" s="22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9">
        <f>MAX(eFZ_Liste[[#This Row],[Besuchsdienst]]:eFZ_Liste[[#This Row],[Sonstige]])</f>
        <v>0</v>
      </c>
      <c r="W173" s="31">
        <f>IF(AND(eFZ_Liste[[#This Row],[Aktiv]]="X",ISBLANK(eFZ_Liste[[#This Row],[Erklärung vom]])),0,IF(ISBLANK(eFZ_Liste[[#This Row],[Aktiv]]),2,IF(LEN(eFZ_Liste[[#This Row],[Erklärung vom]])&gt;0,2,-1)))</f>
        <v>2</v>
      </c>
      <c r="X173" s="10"/>
      <c r="Y173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73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73" s="8"/>
      <c r="AB173" s="10"/>
      <c r="AC173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73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73" s="8"/>
      <c r="AF173" s="8"/>
      <c r="AG173" s="8"/>
      <c r="AI173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73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73" s="10"/>
      <c r="AL173" s="26"/>
    </row>
    <row r="174" spans="2:38" ht="24.95" customHeight="1" x14ac:dyDescent="0.25">
      <c r="B174" s="30">
        <f ca="1">+eFZ_Liste[[#This Row],[Status 2]]</f>
        <v>-1</v>
      </c>
      <c r="C174" s="31">
        <f ca="1">+eFZ_Liste[[#This Row],[Status 3]]</f>
        <v>-1</v>
      </c>
      <c r="D174" s="31">
        <f ca="1">+eFZ_Liste[[#This Row],[Status 4]]</f>
        <v>-1</v>
      </c>
      <c r="E174" s="35"/>
      <c r="G174" s="16"/>
      <c r="H174" s="16"/>
      <c r="I174" s="8"/>
      <c r="J174" s="10"/>
      <c r="K174" s="22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9">
        <f>MAX(eFZ_Liste[[#This Row],[Besuchsdienst]]:eFZ_Liste[[#This Row],[Sonstige]])</f>
        <v>0</v>
      </c>
      <c r="W174" s="31">
        <f>IF(AND(eFZ_Liste[[#This Row],[Aktiv]]="X",ISBLANK(eFZ_Liste[[#This Row],[Erklärung vom]])),0,IF(ISBLANK(eFZ_Liste[[#This Row],[Aktiv]]),2,IF(LEN(eFZ_Liste[[#This Row],[Erklärung vom]])&gt;0,2,-1)))</f>
        <v>2</v>
      </c>
      <c r="X174" s="10"/>
      <c r="Y174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74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74" s="8"/>
      <c r="AB174" s="10"/>
      <c r="AC174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74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74" s="8"/>
      <c r="AF174" s="8"/>
      <c r="AG174" s="8"/>
      <c r="AI174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74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74" s="10"/>
      <c r="AL174" s="26"/>
    </row>
    <row r="175" spans="2:38" ht="24.95" customHeight="1" x14ac:dyDescent="0.25">
      <c r="B175" s="30">
        <f ca="1">+eFZ_Liste[[#This Row],[Status 2]]</f>
        <v>-1</v>
      </c>
      <c r="C175" s="31">
        <f ca="1">+eFZ_Liste[[#This Row],[Status 3]]</f>
        <v>-1</v>
      </c>
      <c r="D175" s="31">
        <f ca="1">+eFZ_Liste[[#This Row],[Status 4]]</f>
        <v>-1</v>
      </c>
      <c r="E175" s="35"/>
      <c r="G175" s="16"/>
      <c r="H175" s="16"/>
      <c r="I175" s="8"/>
      <c r="J175" s="10"/>
      <c r="K175" s="22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9">
        <f>MAX(eFZ_Liste[[#This Row],[Besuchsdienst]]:eFZ_Liste[[#This Row],[Sonstige]])</f>
        <v>0</v>
      </c>
      <c r="W175" s="31">
        <f>IF(AND(eFZ_Liste[[#This Row],[Aktiv]]="X",ISBLANK(eFZ_Liste[[#This Row],[Erklärung vom]])),0,IF(ISBLANK(eFZ_Liste[[#This Row],[Aktiv]]),2,IF(LEN(eFZ_Liste[[#This Row],[Erklärung vom]])&gt;0,2,-1)))</f>
        <v>2</v>
      </c>
      <c r="X175" s="10"/>
      <c r="Y175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75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75" s="8"/>
      <c r="AB175" s="10"/>
      <c r="AC175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75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75" s="8"/>
      <c r="AF175" s="8"/>
      <c r="AG175" s="8"/>
      <c r="AI175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75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75" s="10"/>
      <c r="AL175" s="26"/>
    </row>
    <row r="176" spans="2:38" ht="24.95" customHeight="1" x14ac:dyDescent="0.25">
      <c r="B176" s="30">
        <f ca="1">+eFZ_Liste[[#This Row],[Status 2]]</f>
        <v>-1</v>
      </c>
      <c r="C176" s="31">
        <f ca="1">+eFZ_Liste[[#This Row],[Status 3]]</f>
        <v>-1</v>
      </c>
      <c r="D176" s="31">
        <f ca="1">+eFZ_Liste[[#This Row],[Status 4]]</f>
        <v>-1</v>
      </c>
      <c r="E176" s="35"/>
      <c r="G176" s="16"/>
      <c r="H176" s="16"/>
      <c r="I176" s="8"/>
      <c r="J176" s="10"/>
      <c r="K176" s="22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9">
        <f>MAX(eFZ_Liste[[#This Row],[Besuchsdienst]]:eFZ_Liste[[#This Row],[Sonstige]])</f>
        <v>0</v>
      </c>
      <c r="W176" s="31">
        <f>IF(AND(eFZ_Liste[[#This Row],[Aktiv]]="X",ISBLANK(eFZ_Liste[[#This Row],[Erklärung vom]])),0,IF(ISBLANK(eFZ_Liste[[#This Row],[Aktiv]]),2,IF(LEN(eFZ_Liste[[#This Row],[Erklärung vom]])&gt;0,2,-1)))</f>
        <v>2</v>
      </c>
      <c r="X176" s="10"/>
      <c r="Y176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76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76" s="8"/>
      <c r="AB176" s="10"/>
      <c r="AC176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76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76" s="8"/>
      <c r="AF176" s="8"/>
      <c r="AG176" s="8"/>
      <c r="AI176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76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76" s="10"/>
      <c r="AL176" s="26"/>
    </row>
    <row r="177" spans="2:38" ht="24.95" customHeight="1" x14ac:dyDescent="0.25">
      <c r="B177" s="30">
        <f ca="1">+eFZ_Liste[[#This Row],[Status 2]]</f>
        <v>-1</v>
      </c>
      <c r="C177" s="31">
        <f ca="1">+eFZ_Liste[[#This Row],[Status 3]]</f>
        <v>-1</v>
      </c>
      <c r="D177" s="31">
        <f ca="1">+eFZ_Liste[[#This Row],[Status 4]]</f>
        <v>-1</v>
      </c>
      <c r="E177" s="35"/>
      <c r="G177" s="16"/>
      <c r="H177" s="16"/>
      <c r="I177" s="8"/>
      <c r="J177" s="10"/>
      <c r="K177" s="22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9">
        <f>MAX(eFZ_Liste[[#This Row],[Besuchsdienst]]:eFZ_Liste[[#This Row],[Sonstige]])</f>
        <v>0</v>
      </c>
      <c r="W177" s="31">
        <f>IF(AND(eFZ_Liste[[#This Row],[Aktiv]]="X",ISBLANK(eFZ_Liste[[#This Row],[Erklärung vom]])),0,IF(ISBLANK(eFZ_Liste[[#This Row],[Aktiv]]),2,IF(LEN(eFZ_Liste[[#This Row],[Erklärung vom]])&gt;0,2,-1)))</f>
        <v>2</v>
      </c>
      <c r="X177" s="10"/>
      <c r="Y177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77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77" s="8"/>
      <c r="AB177" s="10"/>
      <c r="AC177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77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77" s="8"/>
      <c r="AF177" s="8"/>
      <c r="AG177" s="8"/>
      <c r="AI177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77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77" s="10"/>
      <c r="AL177" s="26"/>
    </row>
    <row r="178" spans="2:38" ht="24.95" customHeight="1" x14ac:dyDescent="0.25">
      <c r="B178" s="30">
        <f ca="1">+eFZ_Liste[[#This Row],[Status 2]]</f>
        <v>-1</v>
      </c>
      <c r="C178" s="31">
        <f ca="1">+eFZ_Liste[[#This Row],[Status 3]]</f>
        <v>-1</v>
      </c>
      <c r="D178" s="31">
        <f ca="1">+eFZ_Liste[[#This Row],[Status 4]]</f>
        <v>-1</v>
      </c>
      <c r="E178" s="35"/>
      <c r="G178" s="16"/>
      <c r="H178" s="16"/>
      <c r="I178" s="8"/>
      <c r="J178" s="10"/>
      <c r="K178" s="22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9">
        <f>MAX(eFZ_Liste[[#This Row],[Besuchsdienst]]:eFZ_Liste[[#This Row],[Sonstige]])</f>
        <v>0</v>
      </c>
      <c r="W178" s="31">
        <f>IF(AND(eFZ_Liste[[#This Row],[Aktiv]]="X",ISBLANK(eFZ_Liste[[#This Row],[Erklärung vom]])),0,IF(ISBLANK(eFZ_Liste[[#This Row],[Aktiv]]),2,IF(LEN(eFZ_Liste[[#This Row],[Erklärung vom]])&gt;0,2,-1)))</f>
        <v>2</v>
      </c>
      <c r="X178" s="10"/>
      <c r="Y178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78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78" s="8"/>
      <c r="AB178" s="10"/>
      <c r="AC178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78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78" s="8"/>
      <c r="AF178" s="8"/>
      <c r="AG178" s="8"/>
      <c r="AI178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78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78" s="10"/>
      <c r="AL178" s="26"/>
    </row>
    <row r="179" spans="2:38" ht="24.95" customHeight="1" x14ac:dyDescent="0.25">
      <c r="B179" s="30">
        <f ca="1">+eFZ_Liste[[#This Row],[Status 2]]</f>
        <v>-1</v>
      </c>
      <c r="C179" s="31">
        <f ca="1">+eFZ_Liste[[#This Row],[Status 3]]</f>
        <v>-1</v>
      </c>
      <c r="D179" s="31">
        <f ca="1">+eFZ_Liste[[#This Row],[Status 4]]</f>
        <v>-1</v>
      </c>
      <c r="E179" s="35"/>
      <c r="G179" s="16"/>
      <c r="H179" s="16"/>
      <c r="I179" s="8"/>
      <c r="J179" s="10"/>
      <c r="K179" s="22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9">
        <f>MAX(eFZ_Liste[[#This Row],[Besuchsdienst]]:eFZ_Liste[[#This Row],[Sonstige]])</f>
        <v>0</v>
      </c>
      <c r="W179" s="31">
        <f>IF(AND(eFZ_Liste[[#This Row],[Aktiv]]="X",ISBLANK(eFZ_Liste[[#This Row],[Erklärung vom]])),0,IF(ISBLANK(eFZ_Liste[[#This Row],[Aktiv]]),2,IF(LEN(eFZ_Liste[[#This Row],[Erklärung vom]])&gt;0,2,-1)))</f>
        <v>2</v>
      </c>
      <c r="X179" s="10"/>
      <c r="Y179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79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79" s="8"/>
      <c r="AB179" s="10"/>
      <c r="AC179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79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79" s="8"/>
      <c r="AF179" s="8"/>
      <c r="AG179" s="8"/>
      <c r="AI179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79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79" s="10"/>
      <c r="AL179" s="26"/>
    </row>
    <row r="180" spans="2:38" ht="24.95" customHeight="1" x14ac:dyDescent="0.25">
      <c r="B180" s="30">
        <f ca="1">+eFZ_Liste[[#This Row],[Status 2]]</f>
        <v>-1</v>
      </c>
      <c r="C180" s="31">
        <f ca="1">+eFZ_Liste[[#This Row],[Status 3]]</f>
        <v>-1</v>
      </c>
      <c r="D180" s="31">
        <f ca="1">+eFZ_Liste[[#This Row],[Status 4]]</f>
        <v>-1</v>
      </c>
      <c r="E180" s="35"/>
      <c r="G180" s="16"/>
      <c r="H180" s="16"/>
      <c r="I180" s="8"/>
      <c r="J180" s="10"/>
      <c r="K180" s="22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9">
        <f>MAX(eFZ_Liste[[#This Row],[Besuchsdienst]]:eFZ_Liste[[#This Row],[Sonstige]])</f>
        <v>0</v>
      </c>
      <c r="W180" s="31">
        <f>IF(AND(eFZ_Liste[[#This Row],[Aktiv]]="X",ISBLANK(eFZ_Liste[[#This Row],[Erklärung vom]])),0,IF(ISBLANK(eFZ_Liste[[#This Row],[Aktiv]]),2,IF(LEN(eFZ_Liste[[#This Row],[Erklärung vom]])&gt;0,2,-1)))</f>
        <v>2</v>
      </c>
      <c r="X180" s="10"/>
      <c r="Y180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80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80" s="8"/>
      <c r="AB180" s="10"/>
      <c r="AC180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80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80" s="8"/>
      <c r="AF180" s="8"/>
      <c r="AG180" s="8"/>
      <c r="AI180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80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80" s="10"/>
      <c r="AL180" s="26"/>
    </row>
    <row r="181" spans="2:38" ht="24.95" customHeight="1" x14ac:dyDescent="0.25">
      <c r="B181" s="30">
        <f ca="1">+eFZ_Liste[[#This Row],[Status 2]]</f>
        <v>-1</v>
      </c>
      <c r="C181" s="31">
        <f ca="1">+eFZ_Liste[[#This Row],[Status 3]]</f>
        <v>-1</v>
      </c>
      <c r="D181" s="31">
        <f ca="1">+eFZ_Liste[[#This Row],[Status 4]]</f>
        <v>-1</v>
      </c>
      <c r="E181" s="35"/>
      <c r="G181" s="16"/>
      <c r="H181" s="16"/>
      <c r="I181" s="8"/>
      <c r="J181" s="10"/>
      <c r="K181" s="22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9">
        <f>MAX(eFZ_Liste[[#This Row],[Besuchsdienst]]:eFZ_Liste[[#This Row],[Sonstige]])</f>
        <v>0</v>
      </c>
      <c r="W181" s="31">
        <f>IF(AND(eFZ_Liste[[#This Row],[Aktiv]]="X",ISBLANK(eFZ_Liste[[#This Row],[Erklärung vom]])),0,IF(ISBLANK(eFZ_Liste[[#This Row],[Aktiv]]),2,IF(LEN(eFZ_Liste[[#This Row],[Erklärung vom]])&gt;0,2,-1)))</f>
        <v>2</v>
      </c>
      <c r="X181" s="10"/>
      <c r="Y181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81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81" s="8"/>
      <c r="AB181" s="10"/>
      <c r="AC181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81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81" s="8"/>
      <c r="AF181" s="8"/>
      <c r="AG181" s="8"/>
      <c r="AI181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81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81" s="10"/>
      <c r="AL181" s="26"/>
    </row>
    <row r="182" spans="2:38" ht="24.95" customHeight="1" x14ac:dyDescent="0.25">
      <c r="B182" s="30">
        <f ca="1">+eFZ_Liste[[#This Row],[Status 2]]</f>
        <v>-1</v>
      </c>
      <c r="C182" s="31">
        <f ca="1">+eFZ_Liste[[#This Row],[Status 3]]</f>
        <v>-1</v>
      </c>
      <c r="D182" s="31">
        <f ca="1">+eFZ_Liste[[#This Row],[Status 4]]</f>
        <v>-1</v>
      </c>
      <c r="E182" s="35"/>
      <c r="G182" s="16"/>
      <c r="H182" s="16"/>
      <c r="I182" s="8"/>
      <c r="J182" s="10"/>
      <c r="K182" s="22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9">
        <f>MAX(eFZ_Liste[[#This Row],[Besuchsdienst]]:eFZ_Liste[[#This Row],[Sonstige]])</f>
        <v>0</v>
      </c>
      <c r="W182" s="31">
        <f>IF(AND(eFZ_Liste[[#This Row],[Aktiv]]="X",ISBLANK(eFZ_Liste[[#This Row],[Erklärung vom]])),0,IF(ISBLANK(eFZ_Liste[[#This Row],[Aktiv]]),2,IF(LEN(eFZ_Liste[[#This Row],[Erklärung vom]])&gt;0,2,-1)))</f>
        <v>2</v>
      </c>
      <c r="X182" s="10"/>
      <c r="Y182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82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82" s="8"/>
      <c r="AB182" s="10"/>
      <c r="AC182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82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82" s="8"/>
      <c r="AF182" s="8"/>
      <c r="AG182" s="8"/>
      <c r="AI182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82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82" s="10"/>
      <c r="AL182" s="26"/>
    </row>
    <row r="183" spans="2:38" ht="24.95" customHeight="1" x14ac:dyDescent="0.25">
      <c r="B183" s="30">
        <f ca="1">+eFZ_Liste[[#This Row],[Status 2]]</f>
        <v>-1</v>
      </c>
      <c r="C183" s="31">
        <f ca="1">+eFZ_Liste[[#This Row],[Status 3]]</f>
        <v>-1</v>
      </c>
      <c r="D183" s="31">
        <f ca="1">+eFZ_Liste[[#This Row],[Status 4]]</f>
        <v>-1</v>
      </c>
      <c r="E183" s="35"/>
      <c r="G183" s="16"/>
      <c r="H183" s="16"/>
      <c r="I183" s="8"/>
      <c r="J183" s="10"/>
      <c r="K183" s="22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9">
        <f>MAX(eFZ_Liste[[#This Row],[Besuchsdienst]]:eFZ_Liste[[#This Row],[Sonstige]])</f>
        <v>0</v>
      </c>
      <c r="W183" s="31">
        <f>IF(AND(eFZ_Liste[[#This Row],[Aktiv]]="X",ISBLANK(eFZ_Liste[[#This Row],[Erklärung vom]])),0,IF(ISBLANK(eFZ_Liste[[#This Row],[Aktiv]]),2,IF(LEN(eFZ_Liste[[#This Row],[Erklärung vom]])&gt;0,2,-1)))</f>
        <v>2</v>
      </c>
      <c r="X183" s="10"/>
      <c r="Y183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83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83" s="8"/>
      <c r="AB183" s="10"/>
      <c r="AC183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83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83" s="8"/>
      <c r="AF183" s="8"/>
      <c r="AG183" s="8"/>
      <c r="AI183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83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83" s="10"/>
      <c r="AL183" s="26"/>
    </row>
    <row r="184" spans="2:38" ht="24.95" customHeight="1" x14ac:dyDescent="0.25">
      <c r="B184" s="30">
        <f ca="1">+eFZ_Liste[[#This Row],[Status 2]]</f>
        <v>-1</v>
      </c>
      <c r="C184" s="31">
        <f ca="1">+eFZ_Liste[[#This Row],[Status 3]]</f>
        <v>-1</v>
      </c>
      <c r="D184" s="31">
        <f ca="1">+eFZ_Liste[[#This Row],[Status 4]]</f>
        <v>-1</v>
      </c>
      <c r="E184" s="35"/>
      <c r="G184" s="16"/>
      <c r="H184" s="16"/>
      <c r="I184" s="8"/>
      <c r="J184" s="10"/>
      <c r="K184" s="22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9">
        <f>MAX(eFZ_Liste[[#This Row],[Besuchsdienst]]:eFZ_Liste[[#This Row],[Sonstige]])</f>
        <v>0</v>
      </c>
      <c r="W184" s="31">
        <f>IF(AND(eFZ_Liste[[#This Row],[Aktiv]]="X",ISBLANK(eFZ_Liste[[#This Row],[Erklärung vom]])),0,IF(ISBLANK(eFZ_Liste[[#This Row],[Aktiv]]),2,IF(LEN(eFZ_Liste[[#This Row],[Erklärung vom]])&gt;0,2,-1)))</f>
        <v>2</v>
      </c>
      <c r="X184" s="10"/>
      <c r="Y184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84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84" s="8"/>
      <c r="AB184" s="10"/>
      <c r="AC184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84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84" s="8"/>
      <c r="AF184" s="8"/>
      <c r="AG184" s="8"/>
      <c r="AI184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84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84" s="10"/>
      <c r="AL184" s="26"/>
    </row>
    <row r="185" spans="2:38" ht="24.95" customHeight="1" x14ac:dyDescent="0.25">
      <c r="B185" s="30">
        <f ca="1">+eFZ_Liste[[#This Row],[Status 2]]</f>
        <v>-1</v>
      </c>
      <c r="C185" s="31">
        <f ca="1">+eFZ_Liste[[#This Row],[Status 3]]</f>
        <v>-1</v>
      </c>
      <c r="D185" s="31">
        <f ca="1">+eFZ_Liste[[#This Row],[Status 4]]</f>
        <v>-1</v>
      </c>
      <c r="E185" s="35"/>
      <c r="G185" s="16"/>
      <c r="H185" s="16"/>
      <c r="I185" s="8"/>
      <c r="J185" s="10"/>
      <c r="K185" s="22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9">
        <f>MAX(eFZ_Liste[[#This Row],[Besuchsdienst]]:eFZ_Liste[[#This Row],[Sonstige]])</f>
        <v>0</v>
      </c>
      <c r="W185" s="31">
        <f>IF(AND(eFZ_Liste[[#This Row],[Aktiv]]="X",ISBLANK(eFZ_Liste[[#This Row],[Erklärung vom]])),0,IF(ISBLANK(eFZ_Liste[[#This Row],[Aktiv]]),2,IF(LEN(eFZ_Liste[[#This Row],[Erklärung vom]])&gt;0,2,-1)))</f>
        <v>2</v>
      </c>
      <c r="X185" s="10"/>
      <c r="Y185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85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85" s="8"/>
      <c r="AB185" s="10"/>
      <c r="AC185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85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85" s="8"/>
      <c r="AF185" s="8"/>
      <c r="AG185" s="8"/>
      <c r="AI185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85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85" s="10"/>
      <c r="AL185" s="26"/>
    </row>
    <row r="186" spans="2:38" ht="24.95" customHeight="1" x14ac:dyDescent="0.25">
      <c r="B186" s="30">
        <f ca="1">+eFZ_Liste[[#This Row],[Status 2]]</f>
        <v>-1</v>
      </c>
      <c r="C186" s="31">
        <f ca="1">+eFZ_Liste[[#This Row],[Status 3]]</f>
        <v>-1</v>
      </c>
      <c r="D186" s="31">
        <f ca="1">+eFZ_Liste[[#This Row],[Status 4]]</f>
        <v>-1</v>
      </c>
      <c r="E186" s="35"/>
      <c r="G186" s="16"/>
      <c r="H186" s="16"/>
      <c r="I186" s="8"/>
      <c r="J186" s="10"/>
      <c r="K186" s="22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9">
        <f>MAX(eFZ_Liste[[#This Row],[Besuchsdienst]]:eFZ_Liste[[#This Row],[Sonstige]])</f>
        <v>0</v>
      </c>
      <c r="W186" s="31">
        <f>IF(AND(eFZ_Liste[[#This Row],[Aktiv]]="X",ISBLANK(eFZ_Liste[[#This Row],[Erklärung vom]])),0,IF(ISBLANK(eFZ_Liste[[#This Row],[Aktiv]]),2,IF(LEN(eFZ_Liste[[#This Row],[Erklärung vom]])&gt;0,2,-1)))</f>
        <v>2</v>
      </c>
      <c r="X186" s="10"/>
      <c r="Y186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86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86" s="8"/>
      <c r="AB186" s="10"/>
      <c r="AC186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86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86" s="8"/>
      <c r="AF186" s="8"/>
      <c r="AG186" s="8"/>
      <c r="AI186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86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86" s="10"/>
      <c r="AL186" s="26"/>
    </row>
    <row r="187" spans="2:38" ht="24.95" customHeight="1" x14ac:dyDescent="0.25">
      <c r="B187" s="30">
        <f ca="1">+eFZ_Liste[[#This Row],[Status 2]]</f>
        <v>-1</v>
      </c>
      <c r="C187" s="31">
        <f ca="1">+eFZ_Liste[[#This Row],[Status 3]]</f>
        <v>-1</v>
      </c>
      <c r="D187" s="31">
        <f ca="1">+eFZ_Liste[[#This Row],[Status 4]]</f>
        <v>-1</v>
      </c>
      <c r="E187" s="35"/>
      <c r="G187" s="16"/>
      <c r="H187" s="16"/>
      <c r="I187" s="8"/>
      <c r="J187" s="10"/>
      <c r="K187" s="22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9">
        <f>MAX(eFZ_Liste[[#This Row],[Besuchsdienst]]:eFZ_Liste[[#This Row],[Sonstige]])</f>
        <v>0</v>
      </c>
      <c r="W187" s="31">
        <f>IF(AND(eFZ_Liste[[#This Row],[Aktiv]]="X",ISBLANK(eFZ_Liste[[#This Row],[Erklärung vom]])),0,IF(ISBLANK(eFZ_Liste[[#This Row],[Aktiv]]),2,IF(LEN(eFZ_Liste[[#This Row],[Erklärung vom]])&gt;0,2,-1)))</f>
        <v>2</v>
      </c>
      <c r="X187" s="10"/>
      <c r="Y187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87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87" s="8"/>
      <c r="AB187" s="10"/>
      <c r="AC187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87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87" s="8"/>
      <c r="AF187" s="8"/>
      <c r="AG187" s="8"/>
      <c r="AI187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87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87" s="10"/>
      <c r="AL187" s="26"/>
    </row>
    <row r="188" spans="2:38" ht="24.95" customHeight="1" x14ac:dyDescent="0.25">
      <c r="B188" s="30">
        <f ca="1">+eFZ_Liste[[#This Row],[Status 2]]</f>
        <v>-1</v>
      </c>
      <c r="C188" s="31">
        <f ca="1">+eFZ_Liste[[#This Row],[Status 3]]</f>
        <v>-1</v>
      </c>
      <c r="D188" s="31">
        <f ca="1">+eFZ_Liste[[#This Row],[Status 4]]</f>
        <v>-1</v>
      </c>
      <c r="E188" s="35"/>
      <c r="G188" s="16"/>
      <c r="H188" s="16"/>
      <c r="I188" s="8"/>
      <c r="J188" s="10"/>
      <c r="K188" s="22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9">
        <f>MAX(eFZ_Liste[[#This Row],[Besuchsdienst]]:eFZ_Liste[[#This Row],[Sonstige]])</f>
        <v>0</v>
      </c>
      <c r="W188" s="31">
        <f>IF(AND(eFZ_Liste[[#This Row],[Aktiv]]="X",ISBLANK(eFZ_Liste[[#This Row],[Erklärung vom]])),0,IF(ISBLANK(eFZ_Liste[[#This Row],[Aktiv]]),2,IF(LEN(eFZ_Liste[[#This Row],[Erklärung vom]])&gt;0,2,-1)))</f>
        <v>2</v>
      </c>
      <c r="X188" s="10"/>
      <c r="Y188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88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88" s="8"/>
      <c r="AB188" s="10"/>
      <c r="AC188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88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88" s="8"/>
      <c r="AF188" s="8"/>
      <c r="AG188" s="8"/>
      <c r="AI188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88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88" s="10"/>
      <c r="AL188" s="26"/>
    </row>
    <row r="189" spans="2:38" ht="24.95" customHeight="1" x14ac:dyDescent="0.25">
      <c r="B189" s="30">
        <f ca="1">+eFZ_Liste[[#This Row],[Status 2]]</f>
        <v>-1</v>
      </c>
      <c r="C189" s="31">
        <f ca="1">+eFZ_Liste[[#This Row],[Status 3]]</f>
        <v>-1</v>
      </c>
      <c r="D189" s="31">
        <f ca="1">+eFZ_Liste[[#This Row],[Status 4]]</f>
        <v>-1</v>
      </c>
      <c r="E189" s="35"/>
      <c r="G189" s="16"/>
      <c r="H189" s="16"/>
      <c r="I189" s="8"/>
      <c r="J189" s="10"/>
      <c r="K189" s="22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9">
        <f>MAX(eFZ_Liste[[#This Row],[Besuchsdienst]]:eFZ_Liste[[#This Row],[Sonstige]])</f>
        <v>0</v>
      </c>
      <c r="W189" s="31">
        <f>IF(AND(eFZ_Liste[[#This Row],[Aktiv]]="X",ISBLANK(eFZ_Liste[[#This Row],[Erklärung vom]])),0,IF(ISBLANK(eFZ_Liste[[#This Row],[Aktiv]]),2,IF(LEN(eFZ_Liste[[#This Row],[Erklärung vom]])&gt;0,2,-1)))</f>
        <v>2</v>
      </c>
      <c r="X189" s="10"/>
      <c r="Y189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89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89" s="8"/>
      <c r="AB189" s="10"/>
      <c r="AC189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89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89" s="8"/>
      <c r="AF189" s="8"/>
      <c r="AG189" s="8"/>
      <c r="AI189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89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89" s="10"/>
      <c r="AL189" s="26"/>
    </row>
    <row r="190" spans="2:38" ht="24.95" customHeight="1" x14ac:dyDescent="0.25">
      <c r="B190" s="30">
        <f ca="1">+eFZ_Liste[[#This Row],[Status 2]]</f>
        <v>-1</v>
      </c>
      <c r="C190" s="31">
        <f ca="1">+eFZ_Liste[[#This Row],[Status 3]]</f>
        <v>-1</v>
      </c>
      <c r="D190" s="31">
        <f ca="1">+eFZ_Liste[[#This Row],[Status 4]]</f>
        <v>-1</v>
      </c>
      <c r="E190" s="35"/>
      <c r="G190" s="16"/>
      <c r="H190" s="16"/>
      <c r="I190" s="8"/>
      <c r="J190" s="10"/>
      <c r="K190" s="22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9">
        <f>MAX(eFZ_Liste[[#This Row],[Besuchsdienst]]:eFZ_Liste[[#This Row],[Sonstige]])</f>
        <v>0</v>
      </c>
      <c r="W190" s="31">
        <f>IF(AND(eFZ_Liste[[#This Row],[Aktiv]]="X",ISBLANK(eFZ_Liste[[#This Row],[Erklärung vom]])),0,IF(ISBLANK(eFZ_Liste[[#This Row],[Aktiv]]),2,IF(LEN(eFZ_Liste[[#This Row],[Erklärung vom]])&gt;0,2,-1)))</f>
        <v>2</v>
      </c>
      <c r="X190" s="10"/>
      <c r="Y190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90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90" s="8"/>
      <c r="AB190" s="10"/>
      <c r="AC190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90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90" s="8"/>
      <c r="AF190" s="8"/>
      <c r="AG190" s="8"/>
      <c r="AI190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90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90" s="10"/>
      <c r="AL190" s="26"/>
    </row>
    <row r="191" spans="2:38" ht="24.95" customHeight="1" x14ac:dyDescent="0.25">
      <c r="B191" s="30">
        <f ca="1">+eFZ_Liste[[#This Row],[Status 2]]</f>
        <v>-1</v>
      </c>
      <c r="C191" s="31">
        <f ca="1">+eFZ_Liste[[#This Row],[Status 3]]</f>
        <v>-1</v>
      </c>
      <c r="D191" s="31">
        <f ca="1">+eFZ_Liste[[#This Row],[Status 4]]</f>
        <v>-1</v>
      </c>
      <c r="E191" s="35"/>
      <c r="G191" s="16"/>
      <c r="H191" s="16"/>
      <c r="I191" s="8"/>
      <c r="J191" s="10"/>
      <c r="K191" s="22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9">
        <f>MAX(eFZ_Liste[[#This Row],[Besuchsdienst]]:eFZ_Liste[[#This Row],[Sonstige]])</f>
        <v>0</v>
      </c>
      <c r="W191" s="31">
        <f>IF(AND(eFZ_Liste[[#This Row],[Aktiv]]="X",ISBLANK(eFZ_Liste[[#This Row],[Erklärung vom]])),0,IF(ISBLANK(eFZ_Liste[[#This Row],[Aktiv]]),2,IF(LEN(eFZ_Liste[[#This Row],[Erklärung vom]])&gt;0,2,-1)))</f>
        <v>2</v>
      </c>
      <c r="X191" s="10"/>
      <c r="Y191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91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91" s="8"/>
      <c r="AB191" s="10"/>
      <c r="AC191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91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91" s="8"/>
      <c r="AF191" s="8"/>
      <c r="AG191" s="8"/>
      <c r="AI191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91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91" s="10"/>
      <c r="AL191" s="26"/>
    </row>
    <row r="192" spans="2:38" ht="24.95" customHeight="1" x14ac:dyDescent="0.25">
      <c r="B192" s="30">
        <f ca="1">+eFZ_Liste[[#This Row],[Status 2]]</f>
        <v>-1</v>
      </c>
      <c r="C192" s="31">
        <f ca="1">+eFZ_Liste[[#This Row],[Status 3]]</f>
        <v>-1</v>
      </c>
      <c r="D192" s="31">
        <f ca="1">+eFZ_Liste[[#This Row],[Status 4]]</f>
        <v>-1</v>
      </c>
      <c r="E192" s="35"/>
      <c r="G192" s="16"/>
      <c r="H192" s="16"/>
      <c r="I192" s="8"/>
      <c r="J192" s="10"/>
      <c r="K192" s="22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9">
        <f>MAX(eFZ_Liste[[#This Row],[Besuchsdienst]]:eFZ_Liste[[#This Row],[Sonstige]])</f>
        <v>0</v>
      </c>
      <c r="W192" s="31">
        <f>IF(AND(eFZ_Liste[[#This Row],[Aktiv]]="X",ISBLANK(eFZ_Liste[[#This Row],[Erklärung vom]])),0,IF(ISBLANK(eFZ_Liste[[#This Row],[Aktiv]]),2,IF(LEN(eFZ_Liste[[#This Row],[Erklärung vom]])&gt;0,2,-1)))</f>
        <v>2</v>
      </c>
      <c r="X192" s="10"/>
      <c r="Y192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92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92" s="8"/>
      <c r="AB192" s="10"/>
      <c r="AC192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92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92" s="8"/>
      <c r="AF192" s="8"/>
      <c r="AG192" s="8"/>
      <c r="AI192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92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92" s="10"/>
      <c r="AL192" s="26"/>
    </row>
    <row r="193" spans="2:38" ht="24.95" customHeight="1" x14ac:dyDescent="0.25">
      <c r="B193" s="30">
        <f ca="1">+eFZ_Liste[[#This Row],[Status 2]]</f>
        <v>-1</v>
      </c>
      <c r="C193" s="31">
        <f ca="1">+eFZ_Liste[[#This Row],[Status 3]]</f>
        <v>-1</v>
      </c>
      <c r="D193" s="31">
        <f ca="1">+eFZ_Liste[[#This Row],[Status 4]]</f>
        <v>-1</v>
      </c>
      <c r="E193" s="35"/>
      <c r="G193" s="16"/>
      <c r="H193" s="16"/>
      <c r="I193" s="8"/>
      <c r="J193" s="10"/>
      <c r="K193" s="22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9">
        <f>MAX(eFZ_Liste[[#This Row],[Besuchsdienst]]:eFZ_Liste[[#This Row],[Sonstige]])</f>
        <v>0</v>
      </c>
      <c r="W193" s="31">
        <f>IF(AND(eFZ_Liste[[#This Row],[Aktiv]]="X",ISBLANK(eFZ_Liste[[#This Row],[Erklärung vom]])),0,IF(ISBLANK(eFZ_Liste[[#This Row],[Aktiv]]),2,IF(LEN(eFZ_Liste[[#This Row],[Erklärung vom]])&gt;0,2,-1)))</f>
        <v>2</v>
      </c>
      <c r="X193" s="10"/>
      <c r="Y193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93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93" s="8"/>
      <c r="AB193" s="10"/>
      <c r="AC193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93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93" s="8"/>
      <c r="AF193" s="8"/>
      <c r="AG193" s="8"/>
      <c r="AI193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93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93" s="10"/>
      <c r="AL193" s="26"/>
    </row>
    <row r="194" spans="2:38" ht="24.95" customHeight="1" x14ac:dyDescent="0.25">
      <c r="B194" s="30">
        <f ca="1">+eFZ_Liste[[#This Row],[Status 2]]</f>
        <v>-1</v>
      </c>
      <c r="C194" s="31">
        <f ca="1">+eFZ_Liste[[#This Row],[Status 3]]</f>
        <v>-1</v>
      </c>
      <c r="D194" s="31">
        <f ca="1">+eFZ_Liste[[#This Row],[Status 4]]</f>
        <v>-1</v>
      </c>
      <c r="E194" s="35"/>
      <c r="G194" s="16"/>
      <c r="H194" s="16"/>
      <c r="I194" s="8"/>
      <c r="J194" s="10"/>
      <c r="K194" s="22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9">
        <f>MAX(eFZ_Liste[[#This Row],[Besuchsdienst]]:eFZ_Liste[[#This Row],[Sonstige]])</f>
        <v>0</v>
      </c>
      <c r="W194" s="31">
        <f>IF(AND(eFZ_Liste[[#This Row],[Aktiv]]="X",ISBLANK(eFZ_Liste[[#This Row],[Erklärung vom]])),0,IF(ISBLANK(eFZ_Liste[[#This Row],[Aktiv]]),2,IF(LEN(eFZ_Liste[[#This Row],[Erklärung vom]])&gt;0,2,-1)))</f>
        <v>2</v>
      </c>
      <c r="X194" s="10"/>
      <c r="Y194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94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94" s="8"/>
      <c r="AB194" s="10"/>
      <c r="AC194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94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94" s="8"/>
      <c r="AF194" s="8"/>
      <c r="AG194" s="8"/>
      <c r="AI194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94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94" s="10"/>
      <c r="AL194" s="26"/>
    </row>
    <row r="195" spans="2:38" ht="24.95" customHeight="1" x14ac:dyDescent="0.25">
      <c r="B195" s="30">
        <f ca="1">+eFZ_Liste[[#This Row],[Status 2]]</f>
        <v>-1</v>
      </c>
      <c r="C195" s="31">
        <f ca="1">+eFZ_Liste[[#This Row],[Status 3]]</f>
        <v>-1</v>
      </c>
      <c r="D195" s="31">
        <f ca="1">+eFZ_Liste[[#This Row],[Status 4]]</f>
        <v>-1</v>
      </c>
      <c r="E195" s="35"/>
      <c r="G195" s="16"/>
      <c r="H195" s="16"/>
      <c r="I195" s="8"/>
      <c r="J195" s="10"/>
      <c r="K195" s="22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9">
        <f>MAX(eFZ_Liste[[#This Row],[Besuchsdienst]]:eFZ_Liste[[#This Row],[Sonstige]])</f>
        <v>0</v>
      </c>
      <c r="W195" s="31">
        <f>IF(AND(eFZ_Liste[[#This Row],[Aktiv]]="X",ISBLANK(eFZ_Liste[[#This Row],[Erklärung vom]])),0,IF(ISBLANK(eFZ_Liste[[#This Row],[Aktiv]]),2,IF(LEN(eFZ_Liste[[#This Row],[Erklärung vom]])&gt;0,2,-1)))</f>
        <v>2</v>
      </c>
      <c r="X195" s="10"/>
      <c r="Y195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95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95" s="8"/>
      <c r="AB195" s="10"/>
      <c r="AC195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95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95" s="8"/>
      <c r="AF195" s="8"/>
      <c r="AG195" s="8"/>
      <c r="AI195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95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95" s="10"/>
      <c r="AL195" s="26"/>
    </row>
    <row r="196" spans="2:38" ht="24.95" customHeight="1" x14ac:dyDescent="0.25">
      <c r="B196" s="30">
        <f ca="1">+eFZ_Liste[[#This Row],[Status 2]]</f>
        <v>-1</v>
      </c>
      <c r="C196" s="31">
        <f ca="1">+eFZ_Liste[[#This Row],[Status 3]]</f>
        <v>-1</v>
      </c>
      <c r="D196" s="31">
        <f ca="1">+eFZ_Liste[[#This Row],[Status 4]]</f>
        <v>-1</v>
      </c>
      <c r="E196" s="35"/>
      <c r="G196" s="16"/>
      <c r="H196" s="16"/>
      <c r="I196" s="8"/>
      <c r="J196" s="10"/>
      <c r="K196" s="22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9">
        <f>MAX(eFZ_Liste[[#This Row],[Besuchsdienst]]:eFZ_Liste[[#This Row],[Sonstige]])</f>
        <v>0</v>
      </c>
      <c r="W196" s="31">
        <f>IF(AND(eFZ_Liste[[#This Row],[Aktiv]]="X",ISBLANK(eFZ_Liste[[#This Row],[Erklärung vom]])),0,IF(ISBLANK(eFZ_Liste[[#This Row],[Aktiv]]),2,IF(LEN(eFZ_Liste[[#This Row],[Erklärung vom]])&gt;0,2,-1)))</f>
        <v>2</v>
      </c>
      <c r="X196" s="10"/>
      <c r="Y196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96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96" s="8"/>
      <c r="AB196" s="10"/>
      <c r="AC196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96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96" s="8"/>
      <c r="AF196" s="8"/>
      <c r="AG196" s="8"/>
      <c r="AI196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96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96" s="10"/>
      <c r="AL196" s="26"/>
    </row>
    <row r="197" spans="2:38" ht="24.95" customHeight="1" x14ac:dyDescent="0.25">
      <c r="B197" s="30">
        <f ca="1">+eFZ_Liste[[#This Row],[Status 2]]</f>
        <v>-1</v>
      </c>
      <c r="C197" s="31">
        <f ca="1">+eFZ_Liste[[#This Row],[Status 3]]</f>
        <v>-1</v>
      </c>
      <c r="D197" s="31">
        <f ca="1">+eFZ_Liste[[#This Row],[Status 4]]</f>
        <v>-1</v>
      </c>
      <c r="E197" s="35"/>
      <c r="G197" s="16"/>
      <c r="H197" s="16"/>
      <c r="I197" s="8"/>
      <c r="J197" s="10"/>
      <c r="K197" s="22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9">
        <f>MAX(eFZ_Liste[[#This Row],[Besuchsdienst]]:eFZ_Liste[[#This Row],[Sonstige]])</f>
        <v>0</v>
      </c>
      <c r="W197" s="31">
        <f>IF(AND(eFZ_Liste[[#This Row],[Aktiv]]="X",ISBLANK(eFZ_Liste[[#This Row],[Erklärung vom]])),0,IF(ISBLANK(eFZ_Liste[[#This Row],[Aktiv]]),2,IF(LEN(eFZ_Liste[[#This Row],[Erklärung vom]])&gt;0,2,-1)))</f>
        <v>2</v>
      </c>
      <c r="X197" s="10"/>
      <c r="Y197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97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97" s="8"/>
      <c r="AB197" s="10"/>
      <c r="AC197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97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97" s="8"/>
      <c r="AF197" s="8"/>
      <c r="AG197" s="8"/>
      <c r="AI197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97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97" s="10"/>
      <c r="AL197" s="26"/>
    </row>
    <row r="198" spans="2:38" ht="24.95" customHeight="1" x14ac:dyDescent="0.25">
      <c r="B198" s="30">
        <f ca="1">+eFZ_Liste[[#This Row],[Status 2]]</f>
        <v>-1</v>
      </c>
      <c r="C198" s="31">
        <f ca="1">+eFZ_Liste[[#This Row],[Status 3]]</f>
        <v>-1</v>
      </c>
      <c r="D198" s="31">
        <f ca="1">+eFZ_Liste[[#This Row],[Status 4]]</f>
        <v>-1</v>
      </c>
      <c r="E198" s="35"/>
      <c r="G198" s="16"/>
      <c r="H198" s="16"/>
      <c r="I198" s="8"/>
      <c r="J198" s="10"/>
      <c r="K198" s="22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9">
        <f>MAX(eFZ_Liste[[#This Row],[Besuchsdienst]]:eFZ_Liste[[#This Row],[Sonstige]])</f>
        <v>0</v>
      </c>
      <c r="W198" s="31">
        <f>IF(AND(eFZ_Liste[[#This Row],[Aktiv]]="X",ISBLANK(eFZ_Liste[[#This Row],[Erklärung vom]])),0,IF(ISBLANK(eFZ_Liste[[#This Row],[Aktiv]]),2,IF(LEN(eFZ_Liste[[#This Row],[Erklärung vom]])&gt;0,2,-1)))</f>
        <v>2</v>
      </c>
      <c r="X198" s="10"/>
      <c r="Y198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98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98" s="8"/>
      <c r="AB198" s="10"/>
      <c r="AC198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98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98" s="8"/>
      <c r="AF198" s="8"/>
      <c r="AG198" s="8"/>
      <c r="AI198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98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98" s="10"/>
      <c r="AL198" s="26"/>
    </row>
    <row r="199" spans="2:38" ht="24.95" customHeight="1" x14ac:dyDescent="0.25">
      <c r="B199" s="30">
        <f ca="1">+eFZ_Liste[[#This Row],[Status 2]]</f>
        <v>-1</v>
      </c>
      <c r="C199" s="31">
        <f ca="1">+eFZ_Liste[[#This Row],[Status 3]]</f>
        <v>-1</v>
      </c>
      <c r="D199" s="31">
        <f ca="1">+eFZ_Liste[[#This Row],[Status 4]]</f>
        <v>-1</v>
      </c>
      <c r="E199" s="35"/>
      <c r="G199" s="16"/>
      <c r="H199" s="16"/>
      <c r="I199" s="8"/>
      <c r="J199" s="10"/>
      <c r="K199" s="22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9">
        <f>MAX(eFZ_Liste[[#This Row],[Besuchsdienst]]:eFZ_Liste[[#This Row],[Sonstige]])</f>
        <v>0</v>
      </c>
      <c r="W199" s="31">
        <f>IF(AND(eFZ_Liste[[#This Row],[Aktiv]]="X",ISBLANK(eFZ_Liste[[#This Row],[Erklärung vom]])),0,IF(ISBLANK(eFZ_Liste[[#This Row],[Aktiv]]),2,IF(LEN(eFZ_Liste[[#This Row],[Erklärung vom]])&gt;0,2,-1)))</f>
        <v>2</v>
      </c>
      <c r="X199" s="10"/>
      <c r="Y199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199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199" s="8"/>
      <c r="AB199" s="10"/>
      <c r="AC199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199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199" s="8"/>
      <c r="AF199" s="8"/>
      <c r="AG199" s="8"/>
      <c r="AI199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199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199" s="10"/>
      <c r="AL199" s="26"/>
    </row>
    <row r="200" spans="2:38" ht="24.95" customHeight="1" x14ac:dyDescent="0.25">
      <c r="B200" s="30">
        <f ca="1">+eFZ_Liste[[#This Row],[Status 2]]</f>
        <v>-1</v>
      </c>
      <c r="C200" s="31">
        <f ca="1">+eFZ_Liste[[#This Row],[Status 3]]</f>
        <v>-1</v>
      </c>
      <c r="D200" s="31">
        <f ca="1">+eFZ_Liste[[#This Row],[Status 4]]</f>
        <v>-1</v>
      </c>
      <c r="E200" s="35"/>
      <c r="G200" s="16"/>
      <c r="H200" s="16"/>
      <c r="I200" s="8"/>
      <c r="J200" s="10"/>
      <c r="K200" s="22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9">
        <f>MAX(eFZ_Liste[[#This Row],[Besuchsdienst]]:eFZ_Liste[[#This Row],[Sonstige]])</f>
        <v>0</v>
      </c>
      <c r="W200" s="31">
        <f>IF(AND(eFZ_Liste[[#This Row],[Aktiv]]="X",ISBLANK(eFZ_Liste[[#This Row],[Erklärung vom]])),0,IF(ISBLANK(eFZ_Liste[[#This Row],[Aktiv]]),2,IF(LEN(eFZ_Liste[[#This Row],[Erklärung vom]])&gt;0,2,-1)))</f>
        <v>2</v>
      </c>
      <c r="X200" s="10"/>
      <c r="Y200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200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200" s="8"/>
      <c r="AB200" s="10"/>
      <c r="AC200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200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200" s="8"/>
      <c r="AF200" s="8"/>
      <c r="AG200" s="8"/>
      <c r="AI200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200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200" s="10"/>
      <c r="AL200" s="26"/>
    </row>
    <row r="201" spans="2:38" ht="24.95" customHeight="1" x14ac:dyDescent="0.25">
      <c r="B201" s="30">
        <f ca="1">+eFZ_Liste[[#This Row],[Status 2]]</f>
        <v>-1</v>
      </c>
      <c r="C201" s="31">
        <f ca="1">+eFZ_Liste[[#This Row],[Status 3]]</f>
        <v>-1</v>
      </c>
      <c r="D201" s="31">
        <f ca="1">+eFZ_Liste[[#This Row],[Status 4]]</f>
        <v>-1</v>
      </c>
      <c r="E201" s="35"/>
      <c r="G201" s="16"/>
      <c r="H201" s="16"/>
      <c r="I201" s="8"/>
      <c r="J201" s="10"/>
      <c r="K201" s="22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9">
        <f>MAX(eFZ_Liste[[#This Row],[Besuchsdienst]]:eFZ_Liste[[#This Row],[Sonstige]])</f>
        <v>0</v>
      </c>
      <c r="W201" s="31">
        <f>IF(AND(eFZ_Liste[[#This Row],[Aktiv]]="X",ISBLANK(eFZ_Liste[[#This Row],[Erklärung vom]])),0,IF(ISBLANK(eFZ_Liste[[#This Row],[Aktiv]]),2,IF(LEN(eFZ_Liste[[#This Row],[Erklärung vom]])&gt;0,2,-1)))</f>
        <v>2</v>
      </c>
      <c r="X201" s="10"/>
      <c r="Y201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201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201" s="8"/>
      <c r="AB201" s="10"/>
      <c r="AC201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201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201" s="8"/>
      <c r="AF201" s="8"/>
      <c r="AG201" s="8"/>
      <c r="AI201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201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201" s="10"/>
      <c r="AL201" s="26"/>
    </row>
    <row r="202" spans="2:38" ht="24.95" customHeight="1" x14ac:dyDescent="0.25">
      <c r="B202" s="30">
        <f ca="1">+eFZ_Liste[[#This Row],[Status 2]]</f>
        <v>-1</v>
      </c>
      <c r="C202" s="31">
        <f ca="1">+eFZ_Liste[[#This Row],[Status 3]]</f>
        <v>-1</v>
      </c>
      <c r="D202" s="31">
        <f ca="1">+eFZ_Liste[[#This Row],[Status 4]]</f>
        <v>-1</v>
      </c>
      <c r="E202" s="35"/>
      <c r="G202" s="16"/>
      <c r="H202" s="16"/>
      <c r="I202" s="8"/>
      <c r="J202" s="10"/>
      <c r="K202" s="22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9">
        <f>MAX(eFZ_Liste[[#This Row],[Besuchsdienst]]:eFZ_Liste[[#This Row],[Sonstige]])</f>
        <v>0</v>
      </c>
      <c r="W202" s="31">
        <f>IF(AND(eFZ_Liste[[#This Row],[Aktiv]]="X",ISBLANK(eFZ_Liste[[#This Row],[Erklärung vom]])),0,IF(ISBLANK(eFZ_Liste[[#This Row],[Aktiv]]),2,IF(LEN(eFZ_Liste[[#This Row],[Erklärung vom]])&gt;0,2,-1)))</f>
        <v>2</v>
      </c>
      <c r="X202" s="10"/>
      <c r="Y202" s="31">
        <f ca="1">IF(AND(eFZ_Liste[[#This Row],[Schulung Erkl. eFZ]]&gt;=2,eFZ_Liste[[#This Row],[Schulung Erkl. eFZ]]&lt;=3,eFZ_Liste[[#This Row],[Schulung 5 Jahre]]=1),0,IF(AND(eFZ_Liste[[#This Row],[Schulung Erkl. eFZ]]&gt;=2,eFZ_Liste[[#This Row],[Schulung Erkl. eFZ]]&lt;=3,eFZ_Liste[[#This Row],[Schulung 5 Jahre]]=2),1,IF(AND(eFZ_Liste[[#This Row],[Schulung Erkl. eFZ]]&gt;=2,eFZ_Liste[[#This Row],[Schulung Erkl. eFZ]]&lt;=3,eFZ_Liste[[#This Row],[Schulung 5 Jahre]]=3),2,IF(eFZ_Liste[[#This Row],[Schulung Erkl. eFZ]]=1,2,-1))))</f>
        <v>-1</v>
      </c>
      <c r="Z202" s="28" t="str">
        <f ca="1">IF(ISBLANK(eFZ_Liste[[#This Row],[Aktiv]]),"",IF(ISBLANK(eFZ_Liste[[#This Row],[Schulung am]]),1,IF(EDATE(eFZ_Liste[[#This Row],[Schulung am]],60)-1&lt;TODAY(),1,IF(EDATE(eFZ_Liste[[#This Row],[Schulung am]],54)-1&lt;TODAY(),2,3))))</f>
        <v/>
      </c>
      <c r="AA202" s="8"/>
      <c r="AB202" s="10"/>
      <c r="AC202" s="31">
        <f ca="1">IF(AND(eFZ_Liste[[#This Row],[Schulung Erkl. eFZ]]&gt;0,eFZ_Liste[[#This Row],[Schulung Erkl. eFZ]]&lt;3),2,IF(AND(eFZ_Liste[[#This Row],[Schulung Erkl. eFZ]]=3,eFZ_Liste[[#This Row],[eFZ 5 Jahre]]=1),0,IF(AND(eFZ_Liste[[#This Row],[Schulung Erkl. eFZ]]=3,eFZ_Liste[[#This Row],[eFZ 5 Jahre]]=2),1,IF(AND(eFZ_Liste[[#This Row],[Schulung Erkl. eFZ]]=3,eFZ_Liste[[#This Row],[eFZ 5 Jahre]]=3),2,IF(eFZ_Liste[[#This Row],[Schulung Erkl. eFZ]]=1,2,-1)))))</f>
        <v>-1</v>
      </c>
      <c r="AD202" s="32" t="str">
        <f ca="1">IF(ISBLANK(eFZ_Liste[[#This Row],[Aktiv]]),"",IF(ISBLANK(eFZ_Liste[[#This Row],[Einsichtnahme Datum]]),1,IF(EDATE(eFZ_Liste[[#This Row],[Einsichtnahme Datum]],60)-1&lt;TODAY(),1,IF(EDATE(eFZ_Liste[[#This Row],[Einsichtnahme Datum]],54)-1&lt;TODAY(),2,3))))</f>
        <v/>
      </c>
      <c r="AE202" s="8"/>
      <c r="AF202" s="8"/>
      <c r="AG202" s="8"/>
      <c r="AI202" s="31">
        <f ca="1">IF(AND(eFZ_Liste[[#This Row],[Schulung Erkl. eFZ]]=2,eFZ_Liste[[#This Row],[Anlage 5 Jahre]]=1),0,IF(AND(eFZ_Liste[[#This Row],[Schulung Erkl. eFZ]]=2,eFZ_Liste[[#This Row],[Anlage 5 Jahre]]=2),1,IF(AND(eFZ_Liste[[#This Row],[Schulung Erkl. eFZ]]=2,eFZ_Liste[[#This Row],[Anlage 5 Jahre]]=3),2,IF(AND(eFZ_Liste[[#This Row],[Schulung Erkl. eFZ]]=1,eFZ_Liste[[#This Row],[Anlage 5 Jahre]]=1),0,IF(AND(eFZ_Liste[[#This Row],[Schulung Erkl. eFZ]]=1,eFZ_Liste[[#This Row],[Anlage 5 Jahre]]=2),1,IF(AND(eFZ_Liste[[#This Row],[Schulung Erkl. eFZ]]=1,eFZ_Liste[[#This Row],[Anlage 5 Jahre]]=3),2,IF(eFZ_Liste[[#This Row],[Schulung Erkl. eFZ]]=3,2,-1)))))))</f>
        <v>-1</v>
      </c>
      <c r="AJ202" s="28" t="str">
        <f ca="1">IF(ISBLANK(eFZ_Liste[[#This Row],[Aktiv]]),"",IF(ISBLANK(eFZ_Liste[[#This Row],[Ausgestellt Datum2]]),1,IF(EDATE(eFZ_Liste[[#This Row],[Ausgestellt Datum2]],60)-1&lt;TODAY(),1,IF(EDATE(eFZ_Liste[[#This Row],[Ausgestellt Datum2]],54)-1&lt;TODAY(),2,3))))</f>
        <v/>
      </c>
      <c r="AK202" s="10"/>
      <c r="AL202" s="26"/>
    </row>
  </sheetData>
  <sheetProtection sheet="1" selectLockedCells="1" sort="0" autoFilter="0"/>
  <mergeCells count="6">
    <mergeCell ref="E1:J1"/>
    <mergeCell ref="AI1:AK1"/>
    <mergeCell ref="W1:X1"/>
    <mergeCell ref="AC1:AH1"/>
    <mergeCell ref="K1:V1"/>
    <mergeCell ref="Y1:AB1"/>
  </mergeCells>
  <dataValidations count="1">
    <dataValidation allowBlank="1" showInputMessage="1" showErrorMessage="1" promptTitle="Legende" prompt="1: nur Erklärung_x000a_2: Schulung_x000a_3: alles nötig" sqref="V3:V202"/>
  </dataValidations>
  <pageMargins left="0.70866141732283472" right="0.70866141732283472" top="0.78740157480314965" bottom="0.78740157480314965" header="0.31496062992125984" footer="0.31496062992125984"/>
  <pageSetup paperSize="9" scale="42" fitToHeight="0" orientation="landscape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0" id="{BC809884-1219-464D-B059-A9EA5BABDEA3}">
            <x14:iconSet iconSet="4TrafficLight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NoIcons" iconId="0"/>
              <x14:cfIcon iconSet="3TrafficLights1" iconId="0"/>
              <x14:cfIcon iconSet="3TrafficLights1" iconId="1"/>
              <x14:cfIcon iconSet="3TrafficLights1" iconId="2"/>
            </x14:iconSet>
          </x14:cfRule>
          <xm:sqref>AC3:AC202</xm:sqref>
        </x14:conditionalFormatting>
        <x14:conditionalFormatting xmlns:xm="http://schemas.microsoft.com/office/excel/2006/main">
          <x14:cfRule type="iconSet" priority="21" id="{0E43CF25-4740-4ACE-AF4E-F742ADAE0A74}">
            <x14:iconSet iconSet="4TrafficLight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NoIcons" iconId="0"/>
              <x14:cfIcon iconSet="3TrafficLights1" iconId="0"/>
              <x14:cfIcon iconSet="3TrafficLights1" iconId="1"/>
              <x14:cfIcon iconSet="3TrafficLights1" iconId="2"/>
            </x14:iconSet>
          </x14:cfRule>
          <xm:sqref>W3:W202</xm:sqref>
        </x14:conditionalFormatting>
        <x14:conditionalFormatting xmlns:xm="http://schemas.microsoft.com/office/excel/2006/main">
          <x14:cfRule type="iconSet" priority="5" id="{AA246E0C-FC6F-4505-A310-FB2B817CFA61}">
            <x14:iconSet iconSet="4TrafficLight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NoIcons" iconId="0"/>
              <x14:cfIcon iconSet="3TrafficLights1" iconId="0"/>
              <x14:cfIcon iconSet="3TrafficLights1" iconId="1"/>
              <x14:cfIcon iconSet="3TrafficLights1" iconId="2"/>
            </x14:iconSet>
          </x14:cfRule>
          <xm:sqref>AI3:AI202</xm:sqref>
        </x14:conditionalFormatting>
        <x14:conditionalFormatting xmlns:xm="http://schemas.microsoft.com/office/excel/2006/main">
          <x14:cfRule type="iconSet" priority="4" id="{1BFA1C0A-96A7-4527-B05A-0500ECE3AC08}">
            <x14:iconSet iconSet="4TrafficLight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NoIcons" iconId="0"/>
              <x14:cfIcon iconSet="3TrafficLights1" iconId="0"/>
              <x14:cfIcon iconSet="3TrafficLights1" iconId="1"/>
              <x14:cfIcon iconSet="3TrafficLights1" iconId="2"/>
            </x14:iconSet>
          </x14:cfRule>
          <xm:sqref>Y3:Y202</xm:sqref>
        </x14:conditionalFormatting>
        <x14:conditionalFormatting xmlns:xm="http://schemas.microsoft.com/office/excel/2006/main">
          <x14:cfRule type="iconSet" priority="3" id="{0167930D-31E7-4065-A4AF-C44B6D349B2B}">
            <x14:iconSet iconSet="4TrafficLight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NoIcons" iconId="0"/>
              <x14:cfIcon iconSet="3TrafficLights1" iconId="0"/>
              <x14:cfIcon iconSet="3TrafficLights1" iconId="1"/>
              <x14:cfIcon iconSet="3TrafficLights1" iconId="2"/>
            </x14:iconSet>
          </x14:cfRule>
          <xm:sqref>B3:B202</xm:sqref>
        </x14:conditionalFormatting>
        <x14:conditionalFormatting xmlns:xm="http://schemas.microsoft.com/office/excel/2006/main">
          <x14:cfRule type="iconSet" priority="2" id="{54B0A446-2D6B-428D-8CA7-E58C9868E321}">
            <x14:iconSet iconSet="4TrafficLight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NoIcons" iconId="0"/>
              <x14:cfIcon iconSet="3TrafficLights1" iconId="0"/>
              <x14:cfIcon iconSet="3TrafficLights1" iconId="1"/>
              <x14:cfIcon iconSet="3TrafficLights1" iconId="2"/>
            </x14:iconSet>
          </x14:cfRule>
          <xm:sqref>C3:C202</xm:sqref>
        </x14:conditionalFormatting>
        <x14:conditionalFormatting xmlns:xm="http://schemas.microsoft.com/office/excel/2006/main">
          <x14:cfRule type="iconSet" priority="1" id="{283AD324-7127-4C26-B21E-EF36A7FBC214}">
            <x14:iconSet iconSet="4TrafficLight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NoIcons" iconId="0"/>
              <x14:cfIcon iconSet="3TrafficLights1" iconId="0"/>
              <x14:cfIcon iconSet="3TrafficLights1" iconId="1"/>
              <x14:cfIcon iconSet="3TrafficLights1" iconId="2"/>
            </x14:iconSet>
          </x14:cfRule>
          <xm:sqref>D3:D202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Vorgabewerte!$C$2</xm:f>
          </x14:formula1>
          <xm:sqref>A3:A202</xm:sqref>
        </x14:dataValidation>
        <x14:dataValidation type="list" allowBlank="1" showInputMessage="1" showErrorMessage="1">
          <x14:formula1>
            <xm:f>Vorgabewerte!$A$2:$A$4</xm:f>
          </x14:formula1>
          <xm:sqref>K3:U202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C4"/>
  <sheetViews>
    <sheetView workbookViewId="0">
      <selection activeCell="O35" sqref="O35"/>
    </sheetView>
  </sheetViews>
  <sheetFormatPr baseColWidth="10" defaultRowHeight="15" x14ac:dyDescent="0.25"/>
  <cols>
    <col min="2" max="2" width="8.5703125" bestFit="1" customWidth="1"/>
  </cols>
  <sheetData>
    <row r="1" spans="1:3" x14ac:dyDescent="0.25">
      <c r="A1" t="s">
        <v>46</v>
      </c>
      <c r="B1" t="s">
        <v>47</v>
      </c>
      <c r="C1" t="s">
        <v>48</v>
      </c>
    </row>
    <row r="2" spans="1:3" x14ac:dyDescent="0.25">
      <c r="A2">
        <v>1</v>
      </c>
      <c r="B2">
        <v>1</v>
      </c>
      <c r="C2" t="s">
        <v>49</v>
      </c>
    </row>
    <row r="3" spans="1:3" x14ac:dyDescent="0.25">
      <c r="A3">
        <v>2</v>
      </c>
      <c r="B3">
        <v>2</v>
      </c>
    </row>
    <row r="4" spans="1:3" x14ac:dyDescent="0.25">
      <c r="A4">
        <v>3</v>
      </c>
      <c r="B4">
        <v>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82" zoomScale="60" zoomScaleNormal="60" workbookViewId="0">
      <selection sqref="A1:XFD1048576"/>
    </sheetView>
  </sheetViews>
  <sheetFormatPr baseColWidth="10" defaultColWidth="11.42578125" defaultRowHeight="15" x14ac:dyDescent="0.25"/>
  <cols>
    <col min="1" max="1" width="5" style="46" customWidth="1"/>
    <col min="2" max="16384" width="11.42578125" style="46"/>
  </cols>
  <sheetData/>
  <mergeCells count="1">
    <mergeCell ref="A1:XFD104857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B14"/>
  <sheetViews>
    <sheetView workbookViewId="0">
      <selection activeCell="H21" sqref="H21"/>
    </sheetView>
  </sheetViews>
  <sheetFormatPr baseColWidth="10" defaultColWidth="11.42578125" defaultRowHeight="12.75" x14ac:dyDescent="0.2"/>
  <cols>
    <col min="1" max="1" width="86.7109375" style="1" bestFit="1" customWidth="1"/>
    <col min="2" max="2" width="11.42578125" style="2"/>
    <col min="3" max="16384" width="11.42578125" style="1"/>
  </cols>
  <sheetData>
    <row r="1" spans="1:2" x14ac:dyDescent="0.2">
      <c r="A1" s="1" t="s">
        <v>4</v>
      </c>
      <c r="B1" s="2" t="s">
        <v>3</v>
      </c>
    </row>
    <row r="2" spans="1:2" x14ac:dyDescent="0.2">
      <c r="A2" s="1" t="s">
        <v>0</v>
      </c>
      <c r="B2" s="2">
        <v>1</v>
      </c>
    </row>
    <row r="3" spans="1:2" x14ac:dyDescent="0.2">
      <c r="A3" s="1" t="s">
        <v>1</v>
      </c>
      <c r="B3" s="2">
        <v>2</v>
      </c>
    </row>
    <row r="4" spans="1:2" x14ac:dyDescent="0.2">
      <c r="A4" s="1" t="s">
        <v>2</v>
      </c>
      <c r="B4" s="2">
        <v>3</v>
      </c>
    </row>
    <row r="6" spans="1:2" x14ac:dyDescent="0.2">
      <c r="A6" s="1" t="s">
        <v>5</v>
      </c>
    </row>
    <row r="7" spans="1:2" x14ac:dyDescent="0.2">
      <c r="A7" s="1" t="s">
        <v>16</v>
      </c>
    </row>
    <row r="8" spans="1:2" x14ac:dyDescent="0.2">
      <c r="A8" s="1" t="s">
        <v>17</v>
      </c>
    </row>
    <row r="9" spans="1:2" x14ac:dyDescent="0.2">
      <c r="A9" s="1" t="s">
        <v>15</v>
      </c>
    </row>
    <row r="12" spans="1:2" x14ac:dyDescent="0.2">
      <c r="A12" s="1" t="s">
        <v>6</v>
      </c>
      <c r="B12" s="2" t="s">
        <v>12</v>
      </c>
    </row>
    <row r="14" spans="1:2" x14ac:dyDescent="0.2">
      <c r="A14" s="1" t="s">
        <v>13</v>
      </c>
      <c r="B14" s="3" t="s">
        <v>14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Engagierte</vt:lpstr>
      <vt:lpstr>Vorgabewerte</vt:lpstr>
      <vt:lpstr>Hinweise</vt:lpstr>
      <vt:lpstr>Werte</vt:lpstr>
      <vt:lpstr>Engagierte!Drucktitel</vt:lpstr>
    </vt:vector>
  </TitlesOfParts>
  <Company>Erzbistum Freiburg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Jakob Ralf</dc:creator>
  <cp:lastModifiedBy>Jakob Ralf</cp:lastModifiedBy>
  <cp:lastPrinted>2023-04-25T07:26:40Z</cp:lastPrinted>
  <dcterms:created xsi:type="dcterms:W3CDTF">2023-03-22T13:16:38Z</dcterms:created>
  <dcterms:modified xsi:type="dcterms:W3CDTF">2024-06-07T08:43:33Z</dcterms:modified>
</cp:coreProperties>
</file>